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0980" activeTab="0"/>
  </bookViews>
  <sheets>
    <sheet name="シングル" sheetId="1" r:id="rId1"/>
  </sheets>
  <definedNames>
    <definedName name="_xlnm.Print_Area" localSheetId="0">'シングル'!$B$2:$AG$42</definedName>
  </definedNames>
  <calcPr fullCalcOnLoad="1"/>
</workbook>
</file>

<file path=xl/sharedStrings.xml><?xml version="1.0" encoding="utf-8"?>
<sst xmlns="http://schemas.openxmlformats.org/spreadsheetml/2006/main" count="135" uniqueCount="74">
  <si>
    <t>大会名</t>
  </si>
  <si>
    <t>会場</t>
  </si>
  <si>
    <t>日にち</t>
  </si>
  <si>
    <t>日</t>
  </si>
  <si>
    <t>曜日</t>
  </si>
  <si>
    <t>申込者情報</t>
  </si>
  <si>
    <t>クラブ名</t>
  </si>
  <si>
    <t>ﾒｰﾙｱﾄﾞﾚｽ</t>
  </si>
  <si>
    <t>氏名</t>
  </si>
  <si>
    <t>TEL</t>
  </si>
  <si>
    <t>性別</t>
  </si>
  <si>
    <t>チーム名</t>
  </si>
  <si>
    <t>選手氏名</t>
  </si>
  <si>
    <t>加盟の有無</t>
  </si>
  <si>
    <t>参加費</t>
  </si>
  <si>
    <t>備考</t>
  </si>
  <si>
    <t>出場部門</t>
  </si>
  <si>
    <t>女性</t>
  </si>
  <si>
    <t>選択してください</t>
  </si>
  <si>
    <t>男性</t>
  </si>
  <si>
    <t>１部</t>
  </si>
  <si>
    <t>加盟 一般</t>
  </si>
  <si>
    <t>２部</t>
  </si>
  <si>
    <t>加盟 学生</t>
  </si>
  <si>
    <t>３部</t>
  </si>
  <si>
    <t>監督</t>
  </si>
  <si>
    <t>４部</t>
  </si>
  <si>
    <t>非加盟 一般</t>
  </si>
  <si>
    <t>非加盟 学生</t>
  </si>
  <si>
    <t>目的</t>
  </si>
  <si>
    <t>送迎</t>
  </si>
  <si>
    <t>その他</t>
  </si>
  <si>
    <t>参加費合計</t>
  </si>
  <si>
    <t>他にやむなく（観覧席を含め）入場が必要な方は記入ください。（観覧・応援のみ、無記入は入場不可）</t>
  </si>
  <si>
    <t>目的（▼から選択）</t>
  </si>
  <si>
    <t>目的（その他）</t>
  </si>
  <si>
    <t>注意事項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</si>
  <si>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</si>
  <si>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</si>
  <si>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※組合せの参考とします。同じ部門の参加の場合は強い順に記入してください。</t>
  </si>
  <si>
    <t>申込日</t>
  </si>
  <si>
    <t>担当</t>
  </si>
  <si>
    <t>入力日</t>
  </si>
  <si>
    <t>受付メール送信日</t>
  </si>
  <si>
    <t>関係者</t>
  </si>
  <si>
    <t>通番</t>
  </si>
  <si>
    <t>受付日</t>
  </si>
  <si>
    <t>チーム名</t>
  </si>
  <si>
    <t>申込者</t>
  </si>
  <si>
    <t>加盟　一般　</t>
  </si>
  <si>
    <t>加盟学生</t>
  </si>
  <si>
    <t>非加盟　一般　</t>
  </si>
  <si>
    <t>非加盟学生</t>
  </si>
  <si>
    <t>未・入</t>
  </si>
  <si>
    <t>入金日</t>
  </si>
  <si>
    <t>現金</t>
  </si>
  <si>
    <t>振替</t>
  </si>
  <si>
    <t>部</t>
  </si>
  <si>
    <t>電話番号</t>
  </si>
  <si>
    <t>/</t>
  </si>
  <si>
    <t>５部</t>
  </si>
  <si>
    <t>選択してください</t>
  </si>
  <si>
    <t>　</t>
  </si>
  <si>
    <t>※氏名はフルネームで記入してください。</t>
  </si>
  <si>
    <t>受付NO</t>
  </si>
  <si>
    <t>計</t>
  </si>
  <si>
    <t>クラブ名</t>
  </si>
  <si>
    <t>氏　　名</t>
  </si>
  <si>
    <r>
      <t>※性別など、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</si>
  <si>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未</t>
  </si>
  <si>
    <t>未</t>
  </si>
  <si>
    <t>第24回愛知県卓球プログレスリーグ戦（男子）</t>
  </si>
  <si>
    <t>東SC</t>
  </si>
  <si>
    <t>受付NO.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</si>
</sst>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2.65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27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 shrinkToFit="1"/>
    </xf>
    <xf numFmtId="176" fontId="0" fillId="34" borderId="11" xfId="0" applyNumberFormat="1" applyFont="1" applyFill="1" applyBorder="1" applyAlignment="1" applyProtection="1">
      <alignment horizontal="center" vertical="center" wrapText="1" shrinkToFit="1"/>
      <protection/>
    </xf>
    <xf numFmtId="176" fontId="0" fillId="34" borderId="11" xfId="0" applyNumberFormat="1" applyFill="1" applyBorder="1" applyAlignment="1" applyProtection="1">
      <alignment horizontal="center" vertical="center" wrapText="1" shrinkToFit="1"/>
      <protection/>
    </xf>
    <xf numFmtId="176" fontId="0" fillId="34" borderId="11" xfId="0" applyNumberFormat="1" applyFont="1" applyFill="1" applyBorder="1" applyAlignment="1" applyProtection="1">
      <alignment horizontal="center" vertical="center" wrapText="1" shrinkToFit="1"/>
      <protection/>
    </xf>
    <xf numFmtId="178" fontId="0" fillId="33" borderId="11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1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178" fontId="0" fillId="0" borderId="11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vertical="center" shrinkToFit="1"/>
    </xf>
    <xf numFmtId="42" fontId="6" fillId="33" borderId="11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8" fontId="13" fillId="36" borderId="11" xfId="49" applyNumberFormat="1" applyFont="1" applyFill="1" applyBorder="1" applyAlignment="1" applyProtection="1">
      <alignment horizontal="center" vertical="center"/>
      <protection/>
    </xf>
    <xf numFmtId="178" fontId="13" fillId="37" borderId="11" xfId="49" applyNumberFormat="1" applyFont="1" applyFill="1" applyBorder="1" applyAlignment="1" applyProtection="1">
      <alignment horizontal="center" vertical="center"/>
      <protection/>
    </xf>
    <xf numFmtId="178" fontId="13" fillId="0" borderId="11" xfId="49" applyNumberFormat="1" applyFont="1" applyFill="1" applyBorder="1" applyAlignment="1" applyProtection="1">
      <alignment horizontal="center" vertical="center"/>
      <protection/>
    </xf>
    <xf numFmtId="178" fontId="0" fillId="33" borderId="11" xfId="0" applyNumberFormat="1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176" fontId="0" fillId="35" borderId="11" xfId="0" applyNumberFormat="1" applyFont="1" applyFill="1" applyBorder="1" applyAlignment="1">
      <alignment horizontal="center" vertical="center" wrapText="1" shrinkToFit="1"/>
    </xf>
    <xf numFmtId="0" fontId="0" fillId="35" borderId="11" xfId="0" applyFont="1" applyFill="1" applyBorder="1" applyAlignment="1">
      <alignment horizontal="center" vertical="center" wrapText="1" shrinkToFit="1"/>
    </xf>
    <xf numFmtId="0" fontId="0" fillId="35" borderId="11" xfId="0" applyFont="1" applyFill="1" applyBorder="1" applyAlignment="1">
      <alignment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7" fontId="0" fillId="36" borderId="12" xfId="0" applyNumberFormat="1" applyFont="1" applyFill="1" applyBorder="1" applyAlignment="1">
      <alignment horizontal="center" vertical="center" wrapText="1"/>
    </xf>
    <xf numFmtId="177" fontId="0" fillId="37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6" fontId="0" fillId="35" borderId="11" xfId="0" applyNumberForma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shrinkToFit="1"/>
    </xf>
    <xf numFmtId="0" fontId="12" fillId="36" borderId="11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76" fontId="0" fillId="34" borderId="11" xfId="0" applyNumberForma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shrinkToFit="1"/>
    </xf>
    <xf numFmtId="0" fontId="0" fillId="36" borderId="15" xfId="0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 shrinkToFit="1"/>
    </xf>
    <xf numFmtId="0" fontId="0" fillId="36" borderId="28" xfId="0" applyFill="1" applyBorder="1" applyAlignment="1">
      <alignment horizontal="center" vertical="center" shrinkToFit="1"/>
    </xf>
    <xf numFmtId="0" fontId="0" fillId="36" borderId="29" xfId="0" applyFill="1" applyBorder="1" applyAlignment="1">
      <alignment horizontal="center" vertical="center" shrinkToFit="1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 shrinkToFit="1"/>
    </xf>
    <xf numFmtId="0" fontId="0" fillId="36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shrinkToFit="1"/>
    </xf>
    <xf numFmtId="42" fontId="6" fillId="33" borderId="32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38" xfId="0" applyFont="1" applyFill="1" applyBorder="1" applyAlignment="1">
      <alignment horizontal="center" vertical="center" shrinkToFit="1"/>
    </xf>
    <xf numFmtId="0" fontId="0" fillId="36" borderId="38" xfId="0" applyFill="1" applyBorder="1" applyAlignment="1">
      <alignment horizontal="center" vertical="center" shrinkToFit="1"/>
    </xf>
    <xf numFmtId="0" fontId="0" fillId="38" borderId="38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42" fontId="0" fillId="33" borderId="39" xfId="0" applyNumberFormat="1" applyFill="1" applyBorder="1" applyAlignment="1">
      <alignment horizontal="center" vertical="center"/>
    </xf>
    <xf numFmtId="42" fontId="0" fillId="33" borderId="40" xfId="0" applyNumberFormat="1" applyFill="1" applyBorder="1" applyAlignment="1">
      <alignment horizontal="center" vertical="center"/>
    </xf>
    <xf numFmtId="42" fontId="0" fillId="33" borderId="41" xfId="0" applyNumberForma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 shrinkToFit="1"/>
    </xf>
    <xf numFmtId="0" fontId="0" fillId="36" borderId="45" xfId="0" applyFont="1" applyFill="1" applyBorder="1" applyAlignment="1">
      <alignment horizontal="center" vertical="center" shrinkToFit="1"/>
    </xf>
    <xf numFmtId="0" fontId="0" fillId="36" borderId="46" xfId="0" applyFont="1" applyFill="1" applyBorder="1" applyAlignment="1">
      <alignment horizontal="center" vertical="center" shrinkToFit="1"/>
    </xf>
    <xf numFmtId="0" fontId="0" fillId="36" borderId="47" xfId="0" applyFill="1" applyBorder="1" applyAlignment="1">
      <alignment horizontal="center" vertical="center" shrinkToFit="1"/>
    </xf>
    <xf numFmtId="0" fontId="0" fillId="36" borderId="45" xfId="0" applyFill="1" applyBorder="1" applyAlignment="1">
      <alignment horizontal="center" vertical="center" shrinkToFit="1"/>
    </xf>
    <xf numFmtId="0" fontId="0" fillId="36" borderId="46" xfId="0" applyFill="1" applyBorder="1" applyAlignment="1">
      <alignment horizontal="center" vertical="center" shrinkToFit="1"/>
    </xf>
    <xf numFmtId="0" fontId="0" fillId="38" borderId="46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42" fontId="0" fillId="33" borderId="49" xfId="0" applyNumberFormat="1" applyFill="1" applyBorder="1" applyAlignment="1">
      <alignment horizontal="center" vertical="center"/>
    </xf>
    <xf numFmtId="42" fontId="0" fillId="33" borderId="50" xfId="0" applyNumberFormat="1" applyFill="1" applyBorder="1" applyAlignment="1">
      <alignment horizontal="center" vertical="center"/>
    </xf>
    <xf numFmtId="42" fontId="0" fillId="33" borderId="51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 shrinkToFit="1"/>
    </xf>
    <xf numFmtId="0" fontId="0" fillId="36" borderId="54" xfId="0" applyFont="1" applyFill="1" applyBorder="1" applyAlignment="1">
      <alignment horizontal="center" vertical="center" shrinkToFit="1"/>
    </xf>
    <xf numFmtId="0" fontId="0" fillId="36" borderId="55" xfId="0" applyFont="1" applyFill="1" applyBorder="1" applyAlignment="1">
      <alignment horizontal="center" vertical="center" shrinkToFit="1"/>
    </xf>
    <xf numFmtId="0" fontId="0" fillId="36" borderId="56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0" fontId="0" fillId="38" borderId="55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42" fontId="0" fillId="33" borderId="57" xfId="0" applyNumberFormat="1" applyFill="1" applyBorder="1" applyAlignment="1">
      <alignment horizontal="center" vertical="center"/>
    </xf>
    <xf numFmtId="42" fontId="0" fillId="33" borderId="58" xfId="0" applyNumberFormat="1" applyFill="1" applyBorder="1" applyAlignment="1">
      <alignment horizontal="center" vertical="center"/>
    </xf>
    <xf numFmtId="42" fontId="0" fillId="33" borderId="59" xfId="0" applyNumberForma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 shrinkToFit="1"/>
    </xf>
    <xf numFmtId="0" fontId="0" fillId="36" borderId="61" xfId="0" applyFont="1" applyFill="1" applyBorder="1" applyAlignment="1">
      <alignment horizontal="center" vertical="center" shrinkToFit="1"/>
    </xf>
    <xf numFmtId="0" fontId="0" fillId="36" borderId="62" xfId="0" applyFont="1" applyFill="1" applyBorder="1" applyAlignment="1">
      <alignment horizontal="center" vertical="center" shrinkToFit="1"/>
    </xf>
    <xf numFmtId="0" fontId="0" fillId="36" borderId="63" xfId="0" applyFill="1" applyBorder="1" applyAlignment="1">
      <alignment horizontal="center" vertical="center" shrinkToFit="1"/>
    </xf>
    <xf numFmtId="0" fontId="0" fillId="36" borderId="61" xfId="0" applyFill="1" applyBorder="1" applyAlignment="1">
      <alignment horizontal="center" vertical="center" shrinkToFit="1"/>
    </xf>
    <xf numFmtId="0" fontId="0" fillId="36" borderId="62" xfId="0" applyFill="1" applyBorder="1" applyAlignment="1">
      <alignment horizontal="center" vertical="center" shrinkToFit="1"/>
    </xf>
    <xf numFmtId="0" fontId="0" fillId="38" borderId="62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42" fontId="0" fillId="33" borderId="56" xfId="0" applyNumberFormat="1" applyFill="1" applyBorder="1" applyAlignment="1">
      <alignment horizontal="center" vertical="center"/>
    </xf>
    <xf numFmtId="42" fontId="0" fillId="33" borderId="54" xfId="0" applyNumberFormat="1" applyFill="1" applyBorder="1" applyAlignment="1">
      <alignment horizontal="center" vertical="center"/>
    </xf>
    <xf numFmtId="42" fontId="0" fillId="33" borderId="55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 shrinkToFit="1"/>
    </xf>
    <xf numFmtId="0" fontId="0" fillId="36" borderId="68" xfId="0" applyFont="1" applyFill="1" applyBorder="1" applyAlignment="1">
      <alignment horizontal="center" vertical="center" shrinkToFit="1"/>
    </xf>
    <xf numFmtId="0" fontId="0" fillId="36" borderId="69" xfId="0" applyFont="1" applyFill="1" applyBorder="1" applyAlignment="1">
      <alignment horizontal="center" vertical="center" shrinkToFit="1"/>
    </xf>
    <xf numFmtId="0" fontId="0" fillId="36" borderId="70" xfId="0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 shrinkToFit="1"/>
    </xf>
    <xf numFmtId="0" fontId="0" fillId="38" borderId="70" xfId="0" applyFill="1" applyBorder="1" applyAlignment="1">
      <alignment horizontal="center" vertical="center"/>
    </xf>
    <xf numFmtId="0" fontId="0" fillId="38" borderId="68" xfId="0" applyFill="1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42" fontId="0" fillId="33" borderId="70" xfId="0" applyNumberFormat="1" applyFill="1" applyBorder="1" applyAlignment="1">
      <alignment horizontal="center" vertical="center"/>
    </xf>
    <xf numFmtId="42" fontId="0" fillId="33" borderId="68" xfId="0" applyNumberFormat="1" applyFill="1" applyBorder="1" applyAlignment="1">
      <alignment horizontal="center" vertical="center"/>
    </xf>
    <xf numFmtId="42" fontId="0" fillId="33" borderId="69" xfId="0" applyNumberFormat="1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8" borderId="45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left" vertical="center"/>
      <protection locked="0"/>
    </xf>
    <xf numFmtId="49" fontId="0" fillId="38" borderId="15" xfId="0" applyNumberForma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9" xfId="0" applyFill="1" applyBorder="1" applyAlignment="1" applyProtection="1">
      <alignment horizontal="center" vertical="center" shrinkToFit="1"/>
      <protection/>
    </xf>
    <xf numFmtId="0" fontId="0" fillId="33" borderId="47" xfId="0" applyFill="1" applyBorder="1" applyAlignment="1" applyProtection="1">
      <alignment horizontal="center" vertical="center" shrinkToFit="1"/>
      <protection/>
    </xf>
    <xf numFmtId="0" fontId="0" fillId="33" borderId="45" xfId="0" applyFill="1" applyBorder="1" applyAlignment="1" applyProtection="1">
      <alignment horizontal="center" vertical="center" shrinkToFit="1"/>
      <protection/>
    </xf>
    <xf numFmtId="0" fontId="0" fillId="33" borderId="46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right" vertical="center"/>
      <protection/>
    </xf>
    <xf numFmtId="0" fontId="0" fillId="33" borderId="47" xfId="0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45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right" vertical="center"/>
      <protection/>
    </xf>
    <xf numFmtId="0" fontId="0" fillId="33" borderId="45" xfId="0" applyFill="1" applyBorder="1" applyAlignment="1" applyProtection="1">
      <alignment horizontal="righ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4"/>
  <sheetViews>
    <sheetView tabSelected="1" zoomScalePageLayoutView="0" workbookViewId="0" topLeftCell="A1">
      <selection activeCell="BF16" sqref="BF16"/>
    </sheetView>
  </sheetViews>
  <sheetFormatPr defaultColWidth="3.125" defaultRowHeight="13.5"/>
  <cols>
    <col min="1" max="1" width="3.125" style="2" customWidth="1"/>
    <col min="2" max="9" width="2.875" style="2" customWidth="1"/>
    <col min="10" max="16" width="3.00390625" style="2" customWidth="1"/>
    <col min="17" max="22" width="3.125" style="2" customWidth="1"/>
    <col min="23" max="26" width="2.875" style="2" customWidth="1"/>
    <col min="27" max="29" width="3.125" style="2" customWidth="1"/>
    <col min="30" max="33" width="2.50390625" style="2" customWidth="1"/>
    <col min="34" max="34" width="3.125" style="2" customWidth="1"/>
    <col min="35" max="35" width="9.375" style="2" hidden="1" customWidth="1"/>
    <col min="36" max="52" width="3.125" style="2" hidden="1" customWidth="1"/>
    <col min="53" max="54" width="14.875" style="2" hidden="1" customWidth="1"/>
    <col min="55" max="55" width="15.125" style="2" hidden="1" customWidth="1"/>
    <col min="56" max="56" width="7.125" style="2" hidden="1" customWidth="1"/>
    <col min="57" max="16384" width="3.125" style="2" customWidth="1"/>
  </cols>
  <sheetData>
    <row r="1" s="1" customFormat="1" ht="13.5" customHeight="1"/>
    <row r="2" spans="2:31" s="1" customFormat="1" ht="13.5" customHeight="1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  <c r="T2" s="179" t="s">
        <v>1</v>
      </c>
      <c r="U2" s="179"/>
      <c r="V2" s="179"/>
      <c r="W2" s="179"/>
      <c r="X2" s="179"/>
      <c r="Y2" s="181" t="s">
        <v>2</v>
      </c>
      <c r="Z2" s="181"/>
      <c r="AA2" s="181"/>
      <c r="AB2" s="181"/>
      <c r="AC2" s="181"/>
      <c r="AD2" s="181"/>
      <c r="AE2" s="181"/>
    </row>
    <row r="3" spans="2:31" s="1" customFormat="1" ht="13.5" customHeight="1">
      <c r="B3" s="182" t="s">
        <v>71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88" t="s">
        <v>72</v>
      </c>
      <c r="U3" s="189"/>
      <c r="V3" s="189"/>
      <c r="W3" s="189"/>
      <c r="X3" s="190"/>
      <c r="Y3" s="194">
        <v>4</v>
      </c>
      <c r="Z3" s="196" t="s">
        <v>59</v>
      </c>
      <c r="AA3" s="198">
        <v>3</v>
      </c>
      <c r="AB3" s="200" t="s">
        <v>3</v>
      </c>
      <c r="AC3" s="200"/>
      <c r="AD3" s="198" t="s">
        <v>4</v>
      </c>
      <c r="AE3" s="202"/>
    </row>
    <row r="4" spans="2:31" s="1" customFormat="1" ht="13.5"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91"/>
      <c r="U4" s="192"/>
      <c r="V4" s="192"/>
      <c r="W4" s="192"/>
      <c r="X4" s="193"/>
      <c r="Y4" s="195"/>
      <c r="Z4" s="197"/>
      <c r="AA4" s="199"/>
      <c r="AB4" s="201"/>
      <c r="AC4" s="201"/>
      <c r="AD4" s="199"/>
      <c r="AE4" s="203"/>
    </row>
    <row r="5" spans="2:31" s="1" customFormat="1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2:31" s="1" customFormat="1" ht="13.5">
      <c r="B6" s="172" t="s">
        <v>5</v>
      </c>
      <c r="C6" s="172"/>
      <c r="D6" s="172"/>
      <c r="E6" s="1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5"/>
      <c r="Z6" s="6"/>
      <c r="AA6" s="7"/>
      <c r="AB6" s="5"/>
      <c r="AC6" s="5"/>
      <c r="AD6" s="7"/>
      <c r="AE6" s="7"/>
    </row>
    <row r="7" spans="2:30" s="1" customFormat="1" ht="17.25" customHeight="1">
      <c r="B7" s="173" t="s">
        <v>6</v>
      </c>
      <c r="C7" s="173"/>
      <c r="D7" s="173"/>
      <c r="E7" s="173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R7" s="175" t="s">
        <v>7</v>
      </c>
      <c r="S7" s="175"/>
      <c r="T7" s="175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2:30" s="1" customFormat="1" ht="17.25" customHeight="1">
      <c r="B8" s="173" t="s">
        <v>8</v>
      </c>
      <c r="C8" s="173"/>
      <c r="D8" s="173"/>
      <c r="E8" s="173"/>
      <c r="F8" s="173"/>
      <c r="G8" s="176"/>
      <c r="H8" s="176"/>
      <c r="I8" s="176"/>
      <c r="J8" s="176"/>
      <c r="K8" s="176"/>
      <c r="L8" s="176"/>
      <c r="M8" s="176"/>
      <c r="N8" s="176"/>
      <c r="O8" s="176"/>
      <c r="P8" s="176"/>
      <c r="R8" s="175" t="s">
        <v>9</v>
      </c>
      <c r="S8" s="175"/>
      <c r="T8" s="175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spans="2:30" s="1" customFormat="1" ht="13.5">
      <c r="B9" s="8"/>
      <c r="C9" s="8"/>
      <c r="D9" s="8"/>
      <c r="E9" s="8"/>
      <c r="F9" s="8"/>
      <c r="G9" s="57"/>
      <c r="H9" s="57"/>
      <c r="I9" s="57"/>
      <c r="J9" s="57"/>
      <c r="K9" s="57"/>
      <c r="L9" s="57"/>
      <c r="M9" s="57"/>
      <c r="N9" s="57"/>
      <c r="O9" s="57"/>
      <c r="P9" s="57"/>
      <c r="R9" s="9"/>
      <c r="S9" s="9"/>
      <c r="T9" s="9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2:30" s="1" customFormat="1" ht="13.5">
      <c r="B10" s="62" t="s">
        <v>68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58"/>
      <c r="X10" s="58"/>
      <c r="Y10" s="58"/>
      <c r="Z10" s="58"/>
      <c r="AA10" s="58"/>
      <c r="AB10" s="58"/>
      <c r="AC10" s="58"/>
      <c r="AD10" s="58"/>
    </row>
    <row r="11" spans="2:31" ht="13.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3"/>
      <c r="V11" s="23"/>
      <c r="W11" s="23"/>
      <c r="X11" s="23"/>
      <c r="Y11" s="24"/>
      <c r="Z11" s="15"/>
      <c r="AA11" s="25"/>
      <c r="AB11" s="24"/>
      <c r="AC11" s="24"/>
      <c r="AD11" s="25"/>
      <c r="AE11" s="25"/>
    </row>
    <row r="12" spans="2:56" ht="14.25" thickBot="1">
      <c r="B12" s="154" t="s">
        <v>10</v>
      </c>
      <c r="C12" s="155"/>
      <c r="D12" s="155"/>
      <c r="E12" s="156"/>
      <c r="F12" s="154" t="s">
        <v>16</v>
      </c>
      <c r="G12" s="155"/>
      <c r="H12" s="155"/>
      <c r="I12" s="156"/>
      <c r="J12" s="154" t="s">
        <v>11</v>
      </c>
      <c r="K12" s="155"/>
      <c r="L12" s="155"/>
      <c r="M12" s="155"/>
      <c r="N12" s="155"/>
      <c r="O12" s="155"/>
      <c r="P12" s="156"/>
      <c r="Q12" s="154" t="s">
        <v>12</v>
      </c>
      <c r="R12" s="155"/>
      <c r="S12" s="155"/>
      <c r="T12" s="155"/>
      <c r="U12" s="155"/>
      <c r="V12" s="156"/>
      <c r="W12" s="154" t="s">
        <v>13</v>
      </c>
      <c r="X12" s="155"/>
      <c r="Y12" s="155"/>
      <c r="Z12" s="156"/>
      <c r="AA12" s="154" t="s">
        <v>14</v>
      </c>
      <c r="AB12" s="155"/>
      <c r="AC12" s="156"/>
      <c r="AD12" s="154" t="s">
        <v>15</v>
      </c>
      <c r="AE12" s="155"/>
      <c r="AF12" s="155"/>
      <c r="AG12" s="156"/>
      <c r="BA12" s="11" t="s">
        <v>10</v>
      </c>
      <c r="BB12" s="11" t="s">
        <v>16</v>
      </c>
      <c r="BC12" s="11" t="s">
        <v>13</v>
      </c>
      <c r="BD12" s="11" t="s">
        <v>14</v>
      </c>
    </row>
    <row r="13" spans="1:56" ht="26.25" customHeight="1">
      <c r="A13" s="12"/>
      <c r="B13" s="157" t="s">
        <v>19</v>
      </c>
      <c r="C13" s="158"/>
      <c r="D13" s="158"/>
      <c r="E13" s="159"/>
      <c r="F13" s="160" t="s">
        <v>18</v>
      </c>
      <c r="G13" s="161"/>
      <c r="H13" s="161"/>
      <c r="I13" s="162"/>
      <c r="J13" s="163"/>
      <c r="K13" s="164"/>
      <c r="L13" s="164"/>
      <c r="M13" s="164"/>
      <c r="N13" s="164"/>
      <c r="O13" s="164"/>
      <c r="P13" s="165"/>
      <c r="Q13" s="163"/>
      <c r="R13" s="164"/>
      <c r="S13" s="164"/>
      <c r="T13" s="164"/>
      <c r="U13" s="164"/>
      <c r="V13" s="165"/>
      <c r="W13" s="160" t="s">
        <v>18</v>
      </c>
      <c r="X13" s="161"/>
      <c r="Y13" s="161"/>
      <c r="Z13" s="162"/>
      <c r="AA13" s="166">
        <f aca="true" t="shared" si="0" ref="AA13:AA22">IF(W13=$BC$14,$BD$14,IF(W13=$BC$15,$BD$15,IF(W13=$BC$16,$BD$16,IF(W13=$BC$17,$BD$17,IF(W13=$BC$18,$BD$18,IF(W13=$BC$19,$BD$19,))))))</f>
        <v>0</v>
      </c>
      <c r="AB13" s="167"/>
      <c r="AC13" s="168"/>
      <c r="AD13" s="169"/>
      <c r="AE13" s="170"/>
      <c r="AF13" s="170"/>
      <c r="AG13" s="171"/>
      <c r="AI13" s="13">
        <f>$G$8</f>
        <v>0</v>
      </c>
      <c r="AJ13" s="13">
        <f>$U$8</f>
        <v>0</v>
      </c>
      <c r="AK13" s="60">
        <f aca="true" t="shared" si="1" ref="AK13:AK22">IF($Q13="",0,IF($B13=$BA$13,1,0))</f>
        <v>0</v>
      </c>
      <c r="AL13" s="60">
        <f aca="true" t="shared" si="2" ref="AL13:AL22">IF($Q13="",0,IF($F13=$BA$13,1,0))</f>
        <v>0</v>
      </c>
      <c r="AM13" s="60">
        <f aca="true" t="shared" si="3" ref="AM13:AM22">IF($Q13="",0,IF($W13=$BA$13,1,0))</f>
        <v>0</v>
      </c>
      <c r="AN13" s="10"/>
      <c r="BA13" s="11" t="s">
        <v>18</v>
      </c>
      <c r="BB13" s="11" t="s">
        <v>18</v>
      </c>
      <c r="BC13" s="11" t="s">
        <v>18</v>
      </c>
      <c r="BD13" s="11"/>
    </row>
    <row r="14" spans="1:56" ht="26.25" customHeight="1">
      <c r="A14" s="12"/>
      <c r="B14" s="125" t="s">
        <v>19</v>
      </c>
      <c r="C14" s="126"/>
      <c r="D14" s="126"/>
      <c r="E14" s="127"/>
      <c r="F14" s="128" t="s">
        <v>18</v>
      </c>
      <c r="G14" s="129"/>
      <c r="H14" s="129"/>
      <c r="I14" s="130"/>
      <c r="J14" s="149"/>
      <c r="K14" s="150"/>
      <c r="L14" s="150"/>
      <c r="M14" s="150"/>
      <c r="N14" s="150"/>
      <c r="O14" s="150"/>
      <c r="P14" s="131"/>
      <c r="Q14" s="149"/>
      <c r="R14" s="150"/>
      <c r="S14" s="150"/>
      <c r="T14" s="150"/>
      <c r="U14" s="150"/>
      <c r="V14" s="131"/>
      <c r="W14" s="128" t="s">
        <v>18</v>
      </c>
      <c r="X14" s="129"/>
      <c r="Y14" s="129"/>
      <c r="Z14" s="130"/>
      <c r="AA14" s="151">
        <f t="shared" si="0"/>
        <v>0</v>
      </c>
      <c r="AB14" s="152"/>
      <c r="AC14" s="153"/>
      <c r="AD14" s="146"/>
      <c r="AE14" s="147"/>
      <c r="AF14" s="147"/>
      <c r="AG14" s="148"/>
      <c r="AI14" s="13">
        <f aca="true" t="shared" si="4" ref="AI14:AI22">$G$8</f>
        <v>0</v>
      </c>
      <c r="AJ14" s="13">
        <f aca="true" t="shared" si="5" ref="AJ14:AJ22">$U$8</f>
        <v>0</v>
      </c>
      <c r="AK14" s="60">
        <f t="shared" si="1"/>
        <v>0</v>
      </c>
      <c r="AL14" s="60">
        <f t="shared" si="2"/>
        <v>0</v>
      </c>
      <c r="AM14" s="60">
        <f t="shared" si="3"/>
        <v>0</v>
      </c>
      <c r="AN14" s="10"/>
      <c r="BA14" s="11" t="s">
        <v>19</v>
      </c>
      <c r="BB14" s="11" t="s">
        <v>20</v>
      </c>
      <c r="BC14" s="14" t="s">
        <v>21</v>
      </c>
      <c r="BD14" s="11">
        <v>1000</v>
      </c>
    </row>
    <row r="15" spans="1:56" ht="26.25" customHeight="1">
      <c r="A15" s="12"/>
      <c r="B15" s="112" t="s">
        <v>19</v>
      </c>
      <c r="C15" s="113"/>
      <c r="D15" s="113"/>
      <c r="E15" s="114"/>
      <c r="F15" s="115" t="s">
        <v>18</v>
      </c>
      <c r="G15" s="116"/>
      <c r="H15" s="116"/>
      <c r="I15" s="117"/>
      <c r="J15" s="118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5" t="s">
        <v>18</v>
      </c>
      <c r="X15" s="116"/>
      <c r="Y15" s="116"/>
      <c r="Z15" s="117"/>
      <c r="AA15" s="120">
        <f t="shared" si="0"/>
        <v>0</v>
      </c>
      <c r="AB15" s="121"/>
      <c r="AC15" s="122"/>
      <c r="AD15" s="123"/>
      <c r="AE15" s="123"/>
      <c r="AF15" s="123"/>
      <c r="AG15" s="124"/>
      <c r="AI15" s="13">
        <f t="shared" si="4"/>
        <v>0</v>
      </c>
      <c r="AJ15" s="13">
        <f t="shared" si="5"/>
        <v>0</v>
      </c>
      <c r="AK15" s="60">
        <f t="shared" si="1"/>
        <v>0</v>
      </c>
      <c r="AL15" s="60">
        <f t="shared" si="2"/>
        <v>0</v>
      </c>
      <c r="AM15" s="60">
        <f t="shared" si="3"/>
        <v>0</v>
      </c>
      <c r="AN15" s="10"/>
      <c r="BA15" s="11" t="s">
        <v>17</v>
      </c>
      <c r="BB15" s="11" t="s">
        <v>22</v>
      </c>
      <c r="BC15" s="14" t="s">
        <v>23</v>
      </c>
      <c r="BD15" s="11">
        <v>800</v>
      </c>
    </row>
    <row r="16" spans="1:56" ht="26.25" customHeight="1">
      <c r="A16" s="12"/>
      <c r="B16" s="136" t="s">
        <v>19</v>
      </c>
      <c r="C16" s="137"/>
      <c r="D16" s="137"/>
      <c r="E16" s="138"/>
      <c r="F16" s="139" t="s">
        <v>18</v>
      </c>
      <c r="G16" s="140"/>
      <c r="H16" s="140"/>
      <c r="I16" s="141"/>
      <c r="J16" s="14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39" t="s">
        <v>18</v>
      </c>
      <c r="X16" s="140"/>
      <c r="Y16" s="140"/>
      <c r="Z16" s="141"/>
      <c r="AA16" s="133">
        <f t="shared" si="0"/>
        <v>0</v>
      </c>
      <c r="AB16" s="134"/>
      <c r="AC16" s="135"/>
      <c r="AD16" s="144"/>
      <c r="AE16" s="144"/>
      <c r="AF16" s="144"/>
      <c r="AG16" s="145"/>
      <c r="AI16" s="13">
        <f t="shared" si="4"/>
        <v>0</v>
      </c>
      <c r="AJ16" s="13">
        <f t="shared" si="5"/>
        <v>0</v>
      </c>
      <c r="AK16" s="60">
        <f t="shared" si="1"/>
        <v>0</v>
      </c>
      <c r="AL16" s="60">
        <f t="shared" si="2"/>
        <v>0</v>
      </c>
      <c r="AM16" s="60">
        <f t="shared" si="3"/>
        <v>0</v>
      </c>
      <c r="AN16" s="10"/>
      <c r="BB16" s="11" t="s">
        <v>24</v>
      </c>
      <c r="BC16" s="14" t="s">
        <v>27</v>
      </c>
      <c r="BD16" s="11">
        <v>1500</v>
      </c>
    </row>
    <row r="17" spans="1:56" ht="26.25" customHeight="1">
      <c r="A17" s="12"/>
      <c r="B17" s="125" t="s">
        <v>19</v>
      </c>
      <c r="C17" s="126"/>
      <c r="D17" s="126"/>
      <c r="E17" s="127"/>
      <c r="F17" s="128" t="s">
        <v>18</v>
      </c>
      <c r="G17" s="129"/>
      <c r="H17" s="129"/>
      <c r="I17" s="130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28" t="s">
        <v>18</v>
      </c>
      <c r="X17" s="129"/>
      <c r="Y17" s="129"/>
      <c r="Z17" s="130"/>
      <c r="AA17" s="133">
        <f t="shared" si="0"/>
        <v>0</v>
      </c>
      <c r="AB17" s="134"/>
      <c r="AC17" s="135"/>
      <c r="AD17" s="110"/>
      <c r="AE17" s="110"/>
      <c r="AF17" s="110"/>
      <c r="AG17" s="111"/>
      <c r="AI17" s="13">
        <f t="shared" si="4"/>
        <v>0</v>
      </c>
      <c r="AJ17" s="13">
        <f t="shared" si="5"/>
        <v>0</v>
      </c>
      <c r="AK17" s="60">
        <f t="shared" si="1"/>
        <v>0</v>
      </c>
      <c r="AL17" s="60">
        <f t="shared" si="2"/>
        <v>0</v>
      </c>
      <c r="AM17" s="60">
        <f t="shared" si="3"/>
        <v>0</v>
      </c>
      <c r="AN17" s="10"/>
      <c r="BB17" s="11" t="s">
        <v>26</v>
      </c>
      <c r="BC17" s="14" t="s">
        <v>28</v>
      </c>
      <c r="BD17" s="11">
        <v>1000</v>
      </c>
    </row>
    <row r="18" spans="1:56" ht="26.25" customHeight="1">
      <c r="A18" s="12"/>
      <c r="B18" s="112" t="s">
        <v>19</v>
      </c>
      <c r="C18" s="113"/>
      <c r="D18" s="113"/>
      <c r="E18" s="114"/>
      <c r="F18" s="115" t="s">
        <v>18</v>
      </c>
      <c r="G18" s="116"/>
      <c r="H18" s="116"/>
      <c r="I18" s="117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5" t="s">
        <v>18</v>
      </c>
      <c r="X18" s="116"/>
      <c r="Y18" s="116"/>
      <c r="Z18" s="117"/>
      <c r="AA18" s="120">
        <f t="shared" si="0"/>
        <v>0</v>
      </c>
      <c r="AB18" s="121"/>
      <c r="AC18" s="122"/>
      <c r="AD18" s="123"/>
      <c r="AE18" s="123"/>
      <c r="AF18" s="123"/>
      <c r="AG18" s="124"/>
      <c r="AI18" s="13">
        <f t="shared" si="4"/>
        <v>0</v>
      </c>
      <c r="AJ18" s="13">
        <f t="shared" si="5"/>
        <v>0</v>
      </c>
      <c r="AK18" s="60">
        <f t="shared" si="1"/>
        <v>0</v>
      </c>
      <c r="AL18" s="60">
        <f t="shared" si="2"/>
        <v>0</v>
      </c>
      <c r="AM18" s="60">
        <f t="shared" si="3"/>
        <v>0</v>
      </c>
      <c r="AN18" s="10"/>
      <c r="BB18" s="11" t="s">
        <v>60</v>
      </c>
      <c r="BC18" s="14"/>
      <c r="BD18" s="11"/>
    </row>
    <row r="19" spans="1:56" ht="26.25" customHeight="1">
      <c r="A19" s="12"/>
      <c r="B19" s="136" t="s">
        <v>19</v>
      </c>
      <c r="C19" s="137"/>
      <c r="D19" s="137"/>
      <c r="E19" s="138"/>
      <c r="F19" s="139" t="s">
        <v>61</v>
      </c>
      <c r="G19" s="140"/>
      <c r="H19" s="140"/>
      <c r="I19" s="141"/>
      <c r="J19" s="142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39" t="s">
        <v>61</v>
      </c>
      <c r="X19" s="140"/>
      <c r="Y19" s="140"/>
      <c r="Z19" s="141"/>
      <c r="AA19" s="133">
        <f t="shared" si="0"/>
        <v>0</v>
      </c>
      <c r="AB19" s="134"/>
      <c r="AC19" s="135"/>
      <c r="AD19" s="144"/>
      <c r="AE19" s="144"/>
      <c r="AF19" s="144"/>
      <c r="AG19" s="145"/>
      <c r="AI19" s="13">
        <f t="shared" si="4"/>
        <v>0</v>
      </c>
      <c r="AJ19" s="13">
        <f t="shared" si="5"/>
        <v>0</v>
      </c>
      <c r="AK19" s="60">
        <f t="shared" si="1"/>
        <v>0</v>
      </c>
      <c r="AL19" s="60">
        <f t="shared" si="2"/>
        <v>0</v>
      </c>
      <c r="AM19" s="60">
        <f t="shared" si="3"/>
        <v>0</v>
      </c>
      <c r="AN19" s="10"/>
      <c r="BB19" s="11"/>
      <c r="BC19" s="14"/>
      <c r="BD19" s="11"/>
    </row>
    <row r="20" spans="1:54" ht="26.25" customHeight="1">
      <c r="A20" s="12"/>
      <c r="B20" s="125" t="s">
        <v>19</v>
      </c>
      <c r="C20" s="126"/>
      <c r="D20" s="126"/>
      <c r="E20" s="127"/>
      <c r="F20" s="128" t="s">
        <v>61</v>
      </c>
      <c r="G20" s="129"/>
      <c r="H20" s="129"/>
      <c r="I20" s="130"/>
      <c r="J20" s="131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28" t="s">
        <v>61</v>
      </c>
      <c r="X20" s="129"/>
      <c r="Y20" s="129"/>
      <c r="Z20" s="130"/>
      <c r="AA20" s="133">
        <f t="shared" si="0"/>
        <v>0</v>
      </c>
      <c r="AB20" s="134"/>
      <c r="AC20" s="135"/>
      <c r="AD20" s="110"/>
      <c r="AE20" s="110"/>
      <c r="AF20" s="110"/>
      <c r="AG20" s="111"/>
      <c r="AI20" s="13">
        <f t="shared" si="4"/>
        <v>0</v>
      </c>
      <c r="AJ20" s="13">
        <f t="shared" si="5"/>
        <v>0</v>
      </c>
      <c r="AK20" s="60">
        <f t="shared" si="1"/>
        <v>0</v>
      </c>
      <c r="AL20" s="60">
        <f t="shared" si="2"/>
        <v>0</v>
      </c>
      <c r="AM20" s="60">
        <f t="shared" si="3"/>
        <v>0</v>
      </c>
      <c r="AN20" s="10"/>
      <c r="BB20" s="2" t="s">
        <v>62</v>
      </c>
    </row>
    <row r="21" spans="1:54" ht="26.25" customHeight="1">
      <c r="A21" s="12"/>
      <c r="B21" s="112" t="s">
        <v>19</v>
      </c>
      <c r="C21" s="113"/>
      <c r="D21" s="113"/>
      <c r="E21" s="114"/>
      <c r="F21" s="115" t="s">
        <v>61</v>
      </c>
      <c r="G21" s="116"/>
      <c r="H21" s="116"/>
      <c r="I21" s="117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5" t="s">
        <v>61</v>
      </c>
      <c r="X21" s="116"/>
      <c r="Y21" s="116"/>
      <c r="Z21" s="117"/>
      <c r="AA21" s="120">
        <f t="shared" si="0"/>
        <v>0</v>
      </c>
      <c r="AB21" s="121"/>
      <c r="AC21" s="122"/>
      <c r="AD21" s="123"/>
      <c r="AE21" s="123"/>
      <c r="AF21" s="123"/>
      <c r="AG21" s="124"/>
      <c r="AI21" s="13">
        <f t="shared" si="4"/>
        <v>0</v>
      </c>
      <c r="AJ21" s="13">
        <f t="shared" si="5"/>
        <v>0</v>
      </c>
      <c r="AK21" s="60">
        <f t="shared" si="1"/>
        <v>0</v>
      </c>
      <c r="AL21" s="60">
        <f t="shared" si="2"/>
        <v>0</v>
      </c>
      <c r="AM21" s="60">
        <f t="shared" si="3"/>
        <v>0</v>
      </c>
      <c r="AN21" s="10"/>
      <c r="BB21" s="2" t="s">
        <v>62</v>
      </c>
    </row>
    <row r="22" spans="1:40" ht="26.25" customHeight="1" thickBot="1">
      <c r="A22" s="12"/>
      <c r="B22" s="101" t="s">
        <v>19</v>
      </c>
      <c r="C22" s="102"/>
      <c r="D22" s="102"/>
      <c r="E22" s="103"/>
      <c r="F22" s="86" t="s">
        <v>18</v>
      </c>
      <c r="G22" s="87"/>
      <c r="H22" s="87"/>
      <c r="I22" s="104"/>
      <c r="J22" s="105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86" t="s">
        <v>18</v>
      </c>
      <c r="X22" s="87"/>
      <c r="Y22" s="87"/>
      <c r="Z22" s="104"/>
      <c r="AA22" s="107">
        <f t="shared" si="0"/>
        <v>0</v>
      </c>
      <c r="AB22" s="108"/>
      <c r="AC22" s="109"/>
      <c r="AD22" s="95"/>
      <c r="AE22" s="95"/>
      <c r="AF22" s="95"/>
      <c r="AG22" s="96"/>
      <c r="AI22" s="13">
        <f t="shared" si="4"/>
        <v>0</v>
      </c>
      <c r="AJ22" s="13">
        <f t="shared" si="5"/>
        <v>0</v>
      </c>
      <c r="AK22" s="60">
        <f t="shared" si="1"/>
        <v>0</v>
      </c>
      <c r="AL22" s="60">
        <f t="shared" si="2"/>
        <v>0</v>
      </c>
      <c r="AM22" s="60">
        <f t="shared" si="3"/>
        <v>0</v>
      </c>
      <c r="AN22" s="10"/>
    </row>
    <row r="23" spans="24:53" ht="13.5" customHeight="1">
      <c r="X23" s="97" t="s">
        <v>32</v>
      </c>
      <c r="Y23" s="97"/>
      <c r="Z23" s="97"/>
      <c r="AA23" s="98">
        <f>SUM(AA13:AC22)</f>
        <v>0</v>
      </c>
      <c r="AB23" s="99"/>
      <c r="AC23" s="99"/>
      <c r="BA23" s="11" t="s">
        <v>29</v>
      </c>
    </row>
    <row r="24" ht="13.5">
      <c r="BA24" s="11" t="s">
        <v>18</v>
      </c>
    </row>
    <row r="25" spans="2:53" ht="14.25">
      <c r="B25" s="16" t="s">
        <v>33</v>
      </c>
      <c r="R25" s="10"/>
      <c r="BA25" s="11" t="s">
        <v>25</v>
      </c>
    </row>
    <row r="26" spans="2:53" ht="13.5" customHeight="1" thickBot="1">
      <c r="B26" s="100" t="s">
        <v>34</v>
      </c>
      <c r="C26" s="100"/>
      <c r="D26" s="100"/>
      <c r="E26" s="100"/>
      <c r="F26" s="100"/>
      <c r="G26" s="100" t="s">
        <v>35</v>
      </c>
      <c r="H26" s="100"/>
      <c r="I26" s="100"/>
      <c r="J26" s="100"/>
      <c r="K26" s="100"/>
      <c r="L26" s="100" t="s">
        <v>8</v>
      </c>
      <c r="M26" s="100"/>
      <c r="N26" s="100"/>
      <c r="O26" s="100"/>
      <c r="P26" s="100"/>
      <c r="Q26" s="100" t="s">
        <v>10</v>
      </c>
      <c r="R26" s="100"/>
      <c r="S26" s="100"/>
      <c r="T26" s="100"/>
      <c r="X26" s="17"/>
      <c r="Y26" s="17"/>
      <c r="BA26" s="11" t="s">
        <v>30</v>
      </c>
    </row>
    <row r="27" spans="2:53" ht="13.5">
      <c r="B27" s="89" t="s">
        <v>18</v>
      </c>
      <c r="C27" s="90"/>
      <c r="D27" s="90"/>
      <c r="E27" s="90"/>
      <c r="F27" s="90"/>
      <c r="G27" s="91"/>
      <c r="H27" s="91"/>
      <c r="I27" s="91"/>
      <c r="J27" s="91"/>
      <c r="K27" s="91"/>
      <c r="L27" s="92"/>
      <c r="M27" s="92"/>
      <c r="N27" s="92"/>
      <c r="O27" s="92"/>
      <c r="P27" s="92"/>
      <c r="Q27" s="93" t="s">
        <v>18</v>
      </c>
      <c r="R27" s="93"/>
      <c r="S27" s="93"/>
      <c r="T27" s="94"/>
      <c r="V27" s="26">
        <f>IF($L27="",0,IF($B27=$BA$24,1,0))</f>
        <v>0</v>
      </c>
      <c r="W27" s="26">
        <f>IF($L27="",0,IF($Q27=$BA$24,1,0))</f>
        <v>0</v>
      </c>
      <c r="X27" s="17"/>
      <c r="Y27" s="17"/>
      <c r="BA27" s="11" t="s">
        <v>31</v>
      </c>
    </row>
    <row r="28" spans="2:53" ht="13.5">
      <c r="B28" s="72" t="s">
        <v>18</v>
      </c>
      <c r="C28" s="73"/>
      <c r="D28" s="73"/>
      <c r="E28" s="73"/>
      <c r="F28" s="73"/>
      <c r="G28" s="61"/>
      <c r="H28" s="61"/>
      <c r="I28" s="61"/>
      <c r="J28" s="61"/>
      <c r="K28" s="61"/>
      <c r="L28" s="74"/>
      <c r="M28" s="75"/>
      <c r="N28" s="75"/>
      <c r="O28" s="75"/>
      <c r="P28" s="76"/>
      <c r="Q28" s="77" t="s">
        <v>18</v>
      </c>
      <c r="R28" s="78"/>
      <c r="S28" s="78"/>
      <c r="T28" s="79"/>
      <c r="V28" s="26">
        <f>IF($L28="",0,IF($B28=$BA$24,1,0))</f>
        <v>0</v>
      </c>
      <c r="W28" s="26">
        <f>IF($L28="",0,IF($Q28=$BA$24,1,0))</f>
        <v>0</v>
      </c>
      <c r="BA28" s="11"/>
    </row>
    <row r="29" spans="2:53" ht="13.5">
      <c r="B29" s="72" t="s">
        <v>18</v>
      </c>
      <c r="C29" s="73"/>
      <c r="D29" s="73"/>
      <c r="E29" s="73"/>
      <c r="F29" s="73"/>
      <c r="G29" s="61"/>
      <c r="H29" s="61"/>
      <c r="I29" s="61"/>
      <c r="J29" s="61"/>
      <c r="K29" s="61"/>
      <c r="L29" s="74"/>
      <c r="M29" s="75"/>
      <c r="N29" s="75"/>
      <c r="O29" s="75"/>
      <c r="P29" s="76"/>
      <c r="Q29" s="77" t="s">
        <v>18</v>
      </c>
      <c r="R29" s="78"/>
      <c r="S29" s="78"/>
      <c r="T29" s="79"/>
      <c r="V29" s="26">
        <f>IF($L29="",0,IF($B29=$BA$24,1,0))</f>
        <v>0</v>
      </c>
      <c r="W29" s="26">
        <f>IF($L29="",0,IF($Q29=$BA$24,1,0))</f>
        <v>0</v>
      </c>
      <c r="BA29" s="11"/>
    </row>
    <row r="30" spans="2:23" ht="14.25" thickBot="1">
      <c r="B30" s="80" t="s">
        <v>18</v>
      </c>
      <c r="C30" s="81"/>
      <c r="D30" s="81"/>
      <c r="E30" s="81"/>
      <c r="F30" s="81"/>
      <c r="G30" s="82"/>
      <c r="H30" s="82"/>
      <c r="I30" s="82"/>
      <c r="J30" s="82"/>
      <c r="K30" s="82"/>
      <c r="L30" s="83"/>
      <c r="M30" s="84"/>
      <c r="N30" s="84"/>
      <c r="O30" s="84"/>
      <c r="P30" s="85"/>
      <c r="Q30" s="86" t="s">
        <v>18</v>
      </c>
      <c r="R30" s="87"/>
      <c r="S30" s="87"/>
      <c r="T30" s="88"/>
      <c r="V30" s="26">
        <f>IF($L30="",0,IF($B30=$BA$24,1,0))</f>
        <v>0</v>
      </c>
      <c r="W30" s="26">
        <f>IF($L30="",0,IF($Q30=$BA$24,1,0))</f>
        <v>0</v>
      </c>
    </row>
    <row r="32" ht="13.5">
      <c r="B32" s="2" t="s">
        <v>36</v>
      </c>
    </row>
    <row r="33" ht="13.5">
      <c r="B33" s="1" t="s">
        <v>37</v>
      </c>
    </row>
    <row r="34" ht="13.5">
      <c r="B34" s="1" t="s">
        <v>38</v>
      </c>
    </row>
    <row r="35" ht="13.5">
      <c r="B35" s="2" t="s">
        <v>63</v>
      </c>
    </row>
    <row r="36" ht="13.5">
      <c r="B36" s="2" t="s">
        <v>39</v>
      </c>
    </row>
    <row r="38" ht="13.5" hidden="1"/>
    <row r="39" ht="13.5" hidden="1"/>
    <row r="40" ht="13.5" hidden="1"/>
    <row r="41" spans="2:30" ht="13.5" hidden="1">
      <c r="B41" s="66" t="s">
        <v>40</v>
      </c>
      <c r="C41" s="67"/>
      <c r="D41" s="68"/>
      <c r="E41" s="69"/>
      <c r="F41" s="70"/>
      <c r="G41" s="71"/>
      <c r="H41" s="10"/>
      <c r="I41" s="10"/>
      <c r="J41" s="10"/>
      <c r="K41" s="10"/>
      <c r="O41" s="10"/>
      <c r="P41" s="10"/>
      <c r="Q41" s="61" t="s">
        <v>73</v>
      </c>
      <c r="R41" s="61"/>
      <c r="S41" s="61"/>
      <c r="U41" s="66" t="s">
        <v>42</v>
      </c>
      <c r="V41" s="67"/>
      <c r="W41" s="68"/>
      <c r="X41" s="66" t="s">
        <v>41</v>
      </c>
      <c r="Y41" s="67"/>
      <c r="Z41" s="68"/>
      <c r="AA41" s="63" t="s">
        <v>43</v>
      </c>
      <c r="AB41" s="64"/>
      <c r="AC41" s="64"/>
      <c r="AD41" s="65"/>
    </row>
    <row r="42" spans="2:30" ht="45" customHeight="1" hidden="1">
      <c r="B42" s="66"/>
      <c r="C42" s="67"/>
      <c r="D42" s="68"/>
      <c r="E42" s="66"/>
      <c r="F42" s="67"/>
      <c r="G42" s="68"/>
      <c r="H42" s="10"/>
      <c r="I42" s="10"/>
      <c r="J42" s="10"/>
      <c r="K42" s="10"/>
      <c r="O42" s="10"/>
      <c r="P42" s="10"/>
      <c r="Q42" s="61"/>
      <c r="R42" s="61"/>
      <c r="S42" s="61"/>
      <c r="U42" s="66"/>
      <c r="V42" s="67"/>
      <c r="W42" s="68"/>
      <c r="X42" s="66"/>
      <c r="Y42" s="67"/>
      <c r="Z42" s="68"/>
      <c r="AA42" s="66"/>
      <c r="AB42" s="67"/>
      <c r="AC42" s="67"/>
      <c r="AD42" s="68"/>
    </row>
    <row r="43" spans="32:51" ht="13.5" hidden="1">
      <c r="AF43" s="61" t="s">
        <v>44</v>
      </c>
      <c r="AG43" s="61"/>
      <c r="AH43" s="61"/>
      <c r="AI43" s="61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43" ht="67.5" hidden="1">
      <c r="A44" s="45" t="s">
        <v>45</v>
      </c>
      <c r="B44" s="27" t="s">
        <v>64</v>
      </c>
      <c r="C44" s="42" t="s">
        <v>46</v>
      </c>
      <c r="D44" s="43" t="s">
        <v>66</v>
      </c>
      <c r="E44" s="44" t="s">
        <v>47</v>
      </c>
      <c r="F44" s="43" t="s">
        <v>67</v>
      </c>
      <c r="G44" s="18" t="s">
        <v>49</v>
      </c>
      <c r="H44" s="19" t="s">
        <v>50</v>
      </c>
      <c r="I44" s="20" t="s">
        <v>51</v>
      </c>
      <c r="J44" s="20" t="s">
        <v>52</v>
      </c>
      <c r="K44" s="46" t="s">
        <v>14</v>
      </c>
      <c r="L44" s="47" t="s">
        <v>53</v>
      </c>
      <c r="M44" s="52" t="s">
        <v>54</v>
      </c>
      <c r="N44" s="48" t="s">
        <v>55</v>
      </c>
      <c r="O44" s="49" t="s">
        <v>56</v>
      </c>
      <c r="P44" s="50" t="s">
        <v>15</v>
      </c>
      <c r="Q44" s="53" t="s">
        <v>57</v>
      </c>
      <c r="R44" s="53">
        <v>1</v>
      </c>
      <c r="S44" s="53">
        <v>2</v>
      </c>
      <c r="T44" s="53">
        <v>3</v>
      </c>
      <c r="U44" s="53">
        <v>4</v>
      </c>
      <c r="V44" s="53">
        <v>5</v>
      </c>
      <c r="W44" s="28" t="s">
        <v>65</v>
      </c>
      <c r="X44" s="42" t="s">
        <v>48</v>
      </c>
      <c r="Y44" s="51" t="s">
        <v>58</v>
      </c>
      <c r="Z44" s="56" t="s">
        <v>29</v>
      </c>
      <c r="AA44" s="56" t="s">
        <v>31</v>
      </c>
      <c r="AB44" s="56" t="s">
        <v>8</v>
      </c>
      <c r="AC44" s="56" t="s">
        <v>10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3.5" hidden="1">
      <c r="A45" s="29"/>
      <c r="B45" s="30"/>
      <c r="C45" s="31"/>
      <c r="D45" s="33">
        <f>$G$7</f>
        <v>0</v>
      </c>
      <c r="E45" s="33">
        <f aca="true" t="shared" si="6" ref="E45:E54">J13</f>
        <v>0</v>
      </c>
      <c r="F45" s="34">
        <f aca="true" t="shared" si="7" ref="F45:F54">Q13</f>
        <v>0</v>
      </c>
      <c r="G45" s="34">
        <f aca="true" t="shared" si="8" ref="G45:G54">IF($W13=$BC$14,1,"")</f>
      </c>
      <c r="H45" s="34">
        <f aca="true" t="shared" si="9" ref="H45:H54">IF($W13=$BC$15,1,"")</f>
      </c>
      <c r="I45" s="34">
        <f aca="true" t="shared" si="10" ref="I45:I54">IF($W13=$BC$16,1,"")</f>
      </c>
      <c r="J45" s="34">
        <f aca="true" t="shared" si="11" ref="J45:J54">IF($W13=$BC$17,1,"")</f>
      </c>
      <c r="K45" s="35">
        <f aca="true" t="shared" si="12" ref="K45:K54">AA13</f>
        <v>0</v>
      </c>
      <c r="L45" s="59" t="s">
        <v>69</v>
      </c>
      <c r="M45" s="36"/>
      <c r="N45" s="37"/>
      <c r="O45" s="38"/>
      <c r="P45" s="39">
        <f aca="true" t="shared" si="13" ref="P45:P54">AD13</f>
        <v>0</v>
      </c>
      <c r="Q45" s="53">
        <f>IF(R45=1,1,IF(S45=1,2,IF(T45=1,3,IF(U45=1,4,IF(V45=1,5,"")))))</f>
      </c>
      <c r="R45" s="32">
        <f aca="true" t="shared" si="14" ref="R45:R54">IF(B13=$BA$15,"",IF(B13=$BA$14,IF(F13=$BB$14,1,""),""))</f>
      </c>
      <c r="S45" s="32">
        <f aca="true" t="shared" si="15" ref="S45:S54">IF(B13=$BA$15,"",IF(B13=$BA$14,IF(F13=$BB$15,1,""),""))</f>
      </c>
      <c r="T45" s="32">
        <f aca="true" t="shared" si="16" ref="T45:T54">IF(B13=$BA$15,"",IF(B13=$BA$14,IF(F13=$BB$16,1,""),""))</f>
      </c>
      <c r="U45" s="32">
        <f aca="true" t="shared" si="17" ref="U45:U54">IF(B13=$BA$15,"",IF(B13=$BA$14,IF(F13=$BB$17,1,""),""))</f>
      </c>
      <c r="V45" s="32">
        <f aca="true" t="shared" si="18" ref="V45:V54">IF(B13=$BA$15,"",IF(B13=$BA$14,IF(F13=$BB$18,1,""),""))</f>
      </c>
      <c r="W45" s="54">
        <f>SUM(R45:V45)</f>
        <v>0</v>
      </c>
      <c r="X45" s="34">
        <f>$G$8</f>
        <v>0</v>
      </c>
      <c r="Y45" s="40">
        <f>$U$8</f>
        <v>0</v>
      </c>
      <c r="Z45" s="21" t="str">
        <f>B27</f>
        <v>選択してください</v>
      </c>
      <c r="AA45" s="21">
        <f>G27</f>
        <v>0</v>
      </c>
      <c r="AB45" s="21">
        <f>L27</f>
        <v>0</v>
      </c>
      <c r="AC45" s="21" t="str">
        <f>Q27</f>
        <v>選択してください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ht="13.5" hidden="1">
      <c r="A46" s="29"/>
      <c r="B46" s="30"/>
      <c r="C46" s="31"/>
      <c r="D46" s="33">
        <f aca="true" t="shared" si="19" ref="D46:D54">$G$7</f>
        <v>0</v>
      </c>
      <c r="E46" s="33">
        <f t="shared" si="6"/>
        <v>0</v>
      </c>
      <c r="F46" s="34">
        <f t="shared" si="7"/>
        <v>0</v>
      </c>
      <c r="G46" s="34">
        <f t="shared" si="8"/>
      </c>
      <c r="H46" s="34">
        <f t="shared" si="9"/>
      </c>
      <c r="I46" s="34">
        <f t="shared" si="10"/>
      </c>
      <c r="J46" s="34">
        <f t="shared" si="11"/>
      </c>
      <c r="K46" s="35">
        <f t="shared" si="12"/>
        <v>0</v>
      </c>
      <c r="L46" s="59" t="s">
        <v>69</v>
      </c>
      <c r="M46" s="36"/>
      <c r="N46" s="37"/>
      <c r="O46" s="38"/>
      <c r="P46" s="39">
        <f t="shared" si="13"/>
        <v>0</v>
      </c>
      <c r="Q46" s="53">
        <f aca="true" t="shared" si="20" ref="Q46:Q54">IF(R46=1,1,IF(S46=1,2,IF(T46=1,3,IF(U46=1,4,IF(V46=1,5,"")))))</f>
      </c>
      <c r="R46" s="32">
        <f t="shared" si="14"/>
      </c>
      <c r="S46" s="32">
        <f t="shared" si="15"/>
      </c>
      <c r="T46" s="32">
        <f t="shared" si="16"/>
      </c>
      <c r="U46" s="32">
        <f t="shared" si="17"/>
      </c>
      <c r="V46" s="32">
        <f t="shared" si="18"/>
      </c>
      <c r="W46" s="54">
        <f aca="true" t="shared" si="21" ref="W46:W54">SUM(R46:V46)</f>
        <v>0</v>
      </c>
      <c r="X46" s="34">
        <f aca="true" t="shared" si="22" ref="X46:X54">$G$8</f>
        <v>0</v>
      </c>
      <c r="Y46" s="40">
        <f aca="true" t="shared" si="23" ref="Y46:Y54">$U$8</f>
        <v>0</v>
      </c>
      <c r="Z46" s="21" t="str">
        <f>B28</f>
        <v>選択してください</v>
      </c>
      <c r="AA46" s="21">
        <f>G28</f>
        <v>0</v>
      </c>
      <c r="AB46" s="21">
        <f>L28</f>
        <v>0</v>
      </c>
      <c r="AC46" s="21" t="str">
        <f>Q28</f>
        <v>選択してください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29" ht="13.5" hidden="1">
      <c r="A47" s="29"/>
      <c r="B47" s="41"/>
      <c r="C47" s="31"/>
      <c r="D47" s="33">
        <f t="shared" si="19"/>
        <v>0</v>
      </c>
      <c r="E47" s="33">
        <f t="shared" si="6"/>
        <v>0</v>
      </c>
      <c r="F47" s="34">
        <f t="shared" si="7"/>
        <v>0</v>
      </c>
      <c r="G47" s="34">
        <f t="shared" si="8"/>
      </c>
      <c r="H47" s="34">
        <f t="shared" si="9"/>
      </c>
      <c r="I47" s="34">
        <f t="shared" si="10"/>
      </c>
      <c r="J47" s="34">
        <f t="shared" si="11"/>
      </c>
      <c r="K47" s="35">
        <f t="shared" si="12"/>
        <v>0</v>
      </c>
      <c r="L47" s="59" t="s">
        <v>70</v>
      </c>
      <c r="M47" s="36"/>
      <c r="N47" s="37"/>
      <c r="O47" s="38"/>
      <c r="P47" s="39">
        <f t="shared" si="13"/>
        <v>0</v>
      </c>
      <c r="Q47" s="53">
        <f t="shared" si="20"/>
      </c>
      <c r="R47" s="32">
        <f t="shared" si="14"/>
      </c>
      <c r="S47" s="32">
        <f t="shared" si="15"/>
      </c>
      <c r="T47" s="32">
        <f t="shared" si="16"/>
      </c>
      <c r="U47" s="32">
        <f t="shared" si="17"/>
      </c>
      <c r="V47" s="32">
        <f t="shared" si="18"/>
      </c>
      <c r="W47" s="54">
        <f t="shared" si="21"/>
        <v>0</v>
      </c>
      <c r="X47" s="34">
        <f t="shared" si="22"/>
        <v>0</v>
      </c>
      <c r="Y47" s="40">
        <f t="shared" si="23"/>
        <v>0</v>
      </c>
      <c r="Z47" s="21" t="str">
        <f>B29</f>
        <v>選択してください</v>
      </c>
      <c r="AA47" s="21">
        <f>G29</f>
        <v>0</v>
      </c>
      <c r="AB47" s="21">
        <f>L29</f>
        <v>0</v>
      </c>
      <c r="AC47" s="21" t="str">
        <f>Q29</f>
        <v>選択してください</v>
      </c>
    </row>
    <row r="48" spans="1:29" ht="13.5" hidden="1">
      <c r="A48" s="29"/>
      <c r="B48" s="41"/>
      <c r="C48" s="31"/>
      <c r="D48" s="33">
        <f t="shared" si="19"/>
        <v>0</v>
      </c>
      <c r="E48" s="33">
        <f t="shared" si="6"/>
        <v>0</v>
      </c>
      <c r="F48" s="34">
        <f t="shared" si="7"/>
        <v>0</v>
      </c>
      <c r="G48" s="34">
        <f t="shared" si="8"/>
      </c>
      <c r="H48" s="34">
        <f t="shared" si="9"/>
      </c>
      <c r="I48" s="34">
        <f t="shared" si="10"/>
      </c>
      <c r="J48" s="34">
        <f t="shared" si="11"/>
      </c>
      <c r="K48" s="35">
        <f t="shared" si="12"/>
        <v>0</v>
      </c>
      <c r="L48" s="59" t="s">
        <v>70</v>
      </c>
      <c r="M48" s="36"/>
      <c r="N48" s="37"/>
      <c r="O48" s="38"/>
      <c r="P48" s="39">
        <f t="shared" si="13"/>
        <v>0</v>
      </c>
      <c r="Q48" s="53">
        <f t="shared" si="20"/>
      </c>
      <c r="R48" s="32">
        <f t="shared" si="14"/>
      </c>
      <c r="S48" s="32">
        <f t="shared" si="15"/>
      </c>
      <c r="T48" s="32">
        <f t="shared" si="16"/>
      </c>
      <c r="U48" s="32">
        <f t="shared" si="17"/>
      </c>
      <c r="V48" s="32">
        <f t="shared" si="18"/>
      </c>
      <c r="W48" s="54">
        <f t="shared" si="21"/>
        <v>0</v>
      </c>
      <c r="X48" s="34">
        <f t="shared" si="22"/>
        <v>0</v>
      </c>
      <c r="Y48" s="40">
        <f t="shared" si="23"/>
        <v>0</v>
      </c>
      <c r="Z48" s="21" t="str">
        <f>B30</f>
        <v>選択してください</v>
      </c>
      <c r="AA48" s="21">
        <f>G30</f>
        <v>0</v>
      </c>
      <c r="AB48" s="21">
        <f>L30</f>
        <v>0</v>
      </c>
      <c r="AC48" s="21" t="str">
        <f>Q30</f>
        <v>選択してください</v>
      </c>
    </row>
    <row r="49" spans="1:25" ht="13.5" customHeight="1" hidden="1">
      <c r="A49" s="29"/>
      <c r="B49" s="41"/>
      <c r="C49" s="31"/>
      <c r="D49" s="33">
        <f t="shared" si="19"/>
        <v>0</v>
      </c>
      <c r="E49" s="33">
        <f t="shared" si="6"/>
        <v>0</v>
      </c>
      <c r="F49" s="34">
        <f t="shared" si="7"/>
        <v>0</v>
      </c>
      <c r="G49" s="34">
        <f t="shared" si="8"/>
      </c>
      <c r="H49" s="34">
        <f t="shared" si="9"/>
      </c>
      <c r="I49" s="34">
        <f t="shared" si="10"/>
      </c>
      <c r="J49" s="34">
        <f t="shared" si="11"/>
      </c>
      <c r="K49" s="35">
        <f t="shared" si="12"/>
        <v>0</v>
      </c>
      <c r="L49" s="59" t="s">
        <v>70</v>
      </c>
      <c r="M49" s="36"/>
      <c r="N49" s="37"/>
      <c r="O49" s="38"/>
      <c r="P49" s="39">
        <f t="shared" si="13"/>
        <v>0</v>
      </c>
      <c r="Q49" s="53">
        <f t="shared" si="20"/>
      </c>
      <c r="R49" s="32">
        <f t="shared" si="14"/>
      </c>
      <c r="S49" s="32">
        <f t="shared" si="15"/>
      </c>
      <c r="T49" s="32">
        <f t="shared" si="16"/>
      </c>
      <c r="U49" s="32">
        <f t="shared" si="17"/>
      </c>
      <c r="V49" s="32">
        <f t="shared" si="18"/>
      </c>
      <c r="W49" s="54">
        <f t="shared" si="21"/>
        <v>0</v>
      </c>
      <c r="X49" s="34">
        <f t="shared" si="22"/>
        <v>0</v>
      </c>
      <c r="Y49" s="40">
        <f t="shared" si="23"/>
        <v>0</v>
      </c>
    </row>
    <row r="50" spans="1:25" ht="13.5" customHeight="1" hidden="1">
      <c r="A50" s="29"/>
      <c r="B50" s="41"/>
      <c r="C50" s="31"/>
      <c r="D50" s="33">
        <f t="shared" si="19"/>
        <v>0</v>
      </c>
      <c r="E50" s="33">
        <f t="shared" si="6"/>
        <v>0</v>
      </c>
      <c r="F50" s="34">
        <f t="shared" si="7"/>
        <v>0</v>
      </c>
      <c r="G50" s="34">
        <f t="shared" si="8"/>
      </c>
      <c r="H50" s="34">
        <f t="shared" si="9"/>
      </c>
      <c r="I50" s="34">
        <f t="shared" si="10"/>
      </c>
      <c r="J50" s="34">
        <f t="shared" si="11"/>
      </c>
      <c r="K50" s="35">
        <f t="shared" si="12"/>
        <v>0</v>
      </c>
      <c r="L50" s="59" t="s">
        <v>70</v>
      </c>
      <c r="M50" s="36"/>
      <c r="N50" s="37"/>
      <c r="O50" s="38"/>
      <c r="P50" s="39">
        <f t="shared" si="13"/>
        <v>0</v>
      </c>
      <c r="Q50" s="53">
        <f t="shared" si="20"/>
      </c>
      <c r="R50" s="32">
        <f t="shared" si="14"/>
      </c>
      <c r="S50" s="32">
        <f t="shared" si="15"/>
      </c>
      <c r="T50" s="32">
        <f t="shared" si="16"/>
      </c>
      <c r="U50" s="32">
        <f t="shared" si="17"/>
      </c>
      <c r="V50" s="32">
        <f t="shared" si="18"/>
      </c>
      <c r="W50" s="54">
        <f t="shared" si="21"/>
        <v>0</v>
      </c>
      <c r="X50" s="34">
        <f t="shared" si="22"/>
        <v>0</v>
      </c>
      <c r="Y50" s="40">
        <f t="shared" si="23"/>
        <v>0</v>
      </c>
    </row>
    <row r="51" spans="1:43" s="10" customFormat="1" ht="13.5" hidden="1">
      <c r="A51" s="29"/>
      <c r="B51" s="41"/>
      <c r="C51" s="31"/>
      <c r="D51" s="33">
        <f t="shared" si="19"/>
        <v>0</v>
      </c>
      <c r="E51" s="33">
        <f t="shared" si="6"/>
        <v>0</v>
      </c>
      <c r="F51" s="34">
        <f t="shared" si="7"/>
        <v>0</v>
      </c>
      <c r="G51" s="34">
        <f t="shared" si="8"/>
      </c>
      <c r="H51" s="34">
        <f t="shared" si="9"/>
      </c>
      <c r="I51" s="34">
        <f t="shared" si="10"/>
      </c>
      <c r="J51" s="34">
        <f t="shared" si="11"/>
      </c>
      <c r="K51" s="35">
        <f t="shared" si="12"/>
        <v>0</v>
      </c>
      <c r="L51" s="59" t="s">
        <v>70</v>
      </c>
      <c r="M51" s="36"/>
      <c r="N51" s="37"/>
      <c r="O51" s="38"/>
      <c r="P51" s="39">
        <f t="shared" si="13"/>
        <v>0</v>
      </c>
      <c r="Q51" s="53">
        <f t="shared" si="20"/>
      </c>
      <c r="R51" s="32">
        <f t="shared" si="14"/>
      </c>
      <c r="S51" s="32">
        <f t="shared" si="15"/>
      </c>
      <c r="T51" s="32">
        <f t="shared" si="16"/>
      </c>
      <c r="U51" s="32">
        <f t="shared" si="17"/>
      </c>
      <c r="V51" s="32">
        <f t="shared" si="18"/>
      </c>
      <c r="W51" s="54">
        <f t="shared" si="21"/>
        <v>0</v>
      </c>
      <c r="X51" s="34">
        <f t="shared" si="22"/>
        <v>0</v>
      </c>
      <c r="Y51" s="40">
        <f t="shared" si="23"/>
        <v>0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17" customFormat="1" ht="13.5" hidden="1">
      <c r="A52" s="29"/>
      <c r="B52" s="41"/>
      <c r="C52" s="31"/>
      <c r="D52" s="33">
        <f t="shared" si="19"/>
        <v>0</v>
      </c>
      <c r="E52" s="33">
        <f t="shared" si="6"/>
        <v>0</v>
      </c>
      <c r="F52" s="34">
        <f t="shared" si="7"/>
        <v>0</v>
      </c>
      <c r="G52" s="34">
        <f t="shared" si="8"/>
      </c>
      <c r="H52" s="34">
        <f t="shared" si="9"/>
      </c>
      <c r="I52" s="34">
        <f t="shared" si="10"/>
      </c>
      <c r="J52" s="34">
        <f t="shared" si="11"/>
      </c>
      <c r="K52" s="35">
        <f t="shared" si="12"/>
        <v>0</v>
      </c>
      <c r="L52" s="59" t="s">
        <v>70</v>
      </c>
      <c r="M52" s="36"/>
      <c r="N52" s="37"/>
      <c r="O52" s="38"/>
      <c r="P52" s="39">
        <f t="shared" si="13"/>
        <v>0</v>
      </c>
      <c r="Q52" s="53">
        <f t="shared" si="20"/>
      </c>
      <c r="R52" s="32">
        <f t="shared" si="14"/>
      </c>
      <c r="S52" s="32">
        <f t="shared" si="15"/>
      </c>
      <c r="T52" s="32">
        <f t="shared" si="16"/>
      </c>
      <c r="U52" s="32">
        <f t="shared" si="17"/>
      </c>
      <c r="V52" s="32">
        <f t="shared" si="18"/>
      </c>
      <c r="W52" s="54">
        <f t="shared" si="21"/>
        <v>0</v>
      </c>
      <c r="X52" s="34">
        <f t="shared" si="22"/>
        <v>0</v>
      </c>
      <c r="Y52" s="40">
        <f t="shared" si="23"/>
        <v>0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55" customFormat="1" ht="13.5" customHeight="1" hidden="1">
      <c r="A53" s="29"/>
      <c r="B53" s="41"/>
      <c r="C53" s="31"/>
      <c r="D53" s="33">
        <f t="shared" si="19"/>
        <v>0</v>
      </c>
      <c r="E53" s="33">
        <f t="shared" si="6"/>
        <v>0</v>
      </c>
      <c r="F53" s="34">
        <f t="shared" si="7"/>
        <v>0</v>
      </c>
      <c r="G53" s="34">
        <f t="shared" si="8"/>
      </c>
      <c r="H53" s="34">
        <f t="shared" si="9"/>
      </c>
      <c r="I53" s="34">
        <f t="shared" si="10"/>
      </c>
      <c r="J53" s="34">
        <f t="shared" si="11"/>
      </c>
      <c r="K53" s="35">
        <f t="shared" si="12"/>
        <v>0</v>
      </c>
      <c r="L53" s="59" t="s">
        <v>70</v>
      </c>
      <c r="M53" s="36"/>
      <c r="N53" s="37"/>
      <c r="O53" s="38"/>
      <c r="P53" s="39">
        <f t="shared" si="13"/>
        <v>0</v>
      </c>
      <c r="Q53" s="53">
        <f t="shared" si="20"/>
      </c>
      <c r="R53" s="32">
        <f t="shared" si="14"/>
      </c>
      <c r="S53" s="32">
        <f t="shared" si="15"/>
      </c>
      <c r="T53" s="32">
        <f t="shared" si="16"/>
      </c>
      <c r="U53" s="32">
        <f t="shared" si="17"/>
      </c>
      <c r="V53" s="32">
        <f t="shared" si="18"/>
      </c>
      <c r="W53" s="54">
        <f t="shared" si="21"/>
        <v>0</v>
      </c>
      <c r="X53" s="34">
        <f t="shared" si="22"/>
        <v>0</v>
      </c>
      <c r="Y53" s="40">
        <f t="shared" si="23"/>
        <v>0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25" ht="13.5" hidden="1">
      <c r="A54" s="29"/>
      <c r="B54" s="41"/>
      <c r="C54" s="31"/>
      <c r="D54" s="33">
        <f t="shared" si="19"/>
        <v>0</v>
      </c>
      <c r="E54" s="33">
        <f t="shared" si="6"/>
        <v>0</v>
      </c>
      <c r="F54" s="34">
        <f t="shared" si="7"/>
        <v>0</v>
      </c>
      <c r="G54" s="34">
        <f t="shared" si="8"/>
      </c>
      <c r="H54" s="34">
        <f t="shared" si="9"/>
      </c>
      <c r="I54" s="34">
        <f t="shared" si="10"/>
      </c>
      <c r="J54" s="34">
        <f t="shared" si="11"/>
      </c>
      <c r="K54" s="35">
        <f t="shared" si="12"/>
        <v>0</v>
      </c>
      <c r="L54" s="59" t="s">
        <v>70</v>
      </c>
      <c r="M54" s="36"/>
      <c r="N54" s="37"/>
      <c r="O54" s="38"/>
      <c r="P54" s="39">
        <f t="shared" si="13"/>
        <v>0</v>
      </c>
      <c r="Q54" s="53">
        <f t="shared" si="20"/>
      </c>
      <c r="R54" s="32">
        <f t="shared" si="14"/>
      </c>
      <c r="S54" s="32">
        <f t="shared" si="15"/>
      </c>
      <c r="T54" s="32">
        <f t="shared" si="16"/>
      </c>
      <c r="U54" s="32">
        <f t="shared" si="17"/>
      </c>
      <c r="V54" s="32">
        <f t="shared" si="18"/>
      </c>
      <c r="W54" s="54">
        <f t="shared" si="21"/>
        <v>0</v>
      </c>
      <c r="X54" s="34">
        <f t="shared" si="22"/>
        <v>0</v>
      </c>
      <c r="Y54" s="40">
        <f t="shared" si="23"/>
        <v>0</v>
      </c>
    </row>
  </sheetData>
  <sheetProtection password="839D" sheet="1"/>
  <protectedRanges>
    <protectedRange sqref="B27:T30" name="範囲3"/>
    <protectedRange sqref="F13:Z22 AD13:AG22" name="範囲2"/>
    <protectedRange sqref="U7:V9 W7:AD10 G7:P9" name="範囲1"/>
  </protectedRanges>
  <mergeCells count="132">
    <mergeCell ref="B2:S2"/>
    <mergeCell ref="T2:X2"/>
    <mergeCell ref="Y2:AE2"/>
    <mergeCell ref="B3:S4"/>
    <mergeCell ref="T3:X4"/>
    <mergeCell ref="Y3:Y4"/>
    <mergeCell ref="Z3:Z4"/>
    <mergeCell ref="AA3:AA4"/>
    <mergeCell ref="AB3:AC4"/>
    <mergeCell ref="AD3:AE4"/>
    <mergeCell ref="B6:E6"/>
    <mergeCell ref="B7:F7"/>
    <mergeCell ref="G7:P7"/>
    <mergeCell ref="R7:T7"/>
    <mergeCell ref="U7:AD7"/>
    <mergeCell ref="B8:F8"/>
    <mergeCell ref="G8:P8"/>
    <mergeCell ref="R8:T8"/>
    <mergeCell ref="U8:AD8"/>
    <mergeCell ref="AA13:AC13"/>
    <mergeCell ref="AD13:AG13"/>
    <mergeCell ref="B12:E12"/>
    <mergeCell ref="F12:I12"/>
    <mergeCell ref="J12:P12"/>
    <mergeCell ref="Q12:V12"/>
    <mergeCell ref="W12:Z12"/>
    <mergeCell ref="AA12:AC12"/>
    <mergeCell ref="J14:P14"/>
    <mergeCell ref="Q14:V14"/>
    <mergeCell ref="W14:Z14"/>
    <mergeCell ref="AA14:AC14"/>
    <mergeCell ref="AD12:AG12"/>
    <mergeCell ref="B13:E13"/>
    <mergeCell ref="F13:I13"/>
    <mergeCell ref="J13:P13"/>
    <mergeCell ref="Q13:V13"/>
    <mergeCell ref="W13:Z13"/>
    <mergeCell ref="AD14:AG14"/>
    <mergeCell ref="B15:E15"/>
    <mergeCell ref="F15:I15"/>
    <mergeCell ref="J15:P15"/>
    <mergeCell ref="Q15:V15"/>
    <mergeCell ref="W15:Z15"/>
    <mergeCell ref="AA15:AC15"/>
    <mergeCell ref="AD15:AG15"/>
    <mergeCell ref="B14:E14"/>
    <mergeCell ref="F14:I14"/>
    <mergeCell ref="AA17:AC17"/>
    <mergeCell ref="AD17:AG17"/>
    <mergeCell ref="B16:E16"/>
    <mergeCell ref="F16:I16"/>
    <mergeCell ref="J16:P16"/>
    <mergeCell ref="Q16:V16"/>
    <mergeCell ref="W16:Z16"/>
    <mergeCell ref="AA16:AC16"/>
    <mergeCell ref="J18:P18"/>
    <mergeCell ref="Q18:V18"/>
    <mergeCell ref="W18:Z18"/>
    <mergeCell ref="AA18:AC18"/>
    <mergeCell ref="AD16:AG16"/>
    <mergeCell ref="B17:E17"/>
    <mergeCell ref="F17:I17"/>
    <mergeCell ref="J17:P17"/>
    <mergeCell ref="Q17:V17"/>
    <mergeCell ref="W17:Z17"/>
    <mergeCell ref="AD18:AG18"/>
    <mergeCell ref="B19:E19"/>
    <mergeCell ref="F19:I19"/>
    <mergeCell ref="J19:P19"/>
    <mergeCell ref="Q19:V19"/>
    <mergeCell ref="W19:Z19"/>
    <mergeCell ref="AA19:AC19"/>
    <mergeCell ref="AD19:AG19"/>
    <mergeCell ref="B18:E18"/>
    <mergeCell ref="F18:I18"/>
    <mergeCell ref="AD21:AG21"/>
    <mergeCell ref="B20:E20"/>
    <mergeCell ref="F20:I20"/>
    <mergeCell ref="J20:P20"/>
    <mergeCell ref="Q20:V20"/>
    <mergeCell ref="W20:Z20"/>
    <mergeCell ref="AA20:AC20"/>
    <mergeCell ref="Q22:V22"/>
    <mergeCell ref="W22:Z22"/>
    <mergeCell ref="AA22:AC22"/>
    <mergeCell ref="AD20:AG20"/>
    <mergeCell ref="B21:E21"/>
    <mergeCell ref="F21:I21"/>
    <mergeCell ref="J21:P21"/>
    <mergeCell ref="Q21:V21"/>
    <mergeCell ref="W21:Z21"/>
    <mergeCell ref="AA21:AC21"/>
    <mergeCell ref="AD22:AG22"/>
    <mergeCell ref="X23:Z23"/>
    <mergeCell ref="AA23:AC23"/>
    <mergeCell ref="B26:F26"/>
    <mergeCell ref="G26:K26"/>
    <mergeCell ref="L26:P26"/>
    <mergeCell ref="Q26:T26"/>
    <mergeCell ref="B22:E22"/>
    <mergeCell ref="F22:I22"/>
    <mergeCell ref="J22:P22"/>
    <mergeCell ref="B27:F27"/>
    <mergeCell ref="G27:K27"/>
    <mergeCell ref="L27:P27"/>
    <mergeCell ref="Q27:T27"/>
    <mergeCell ref="B28:F28"/>
    <mergeCell ref="G28:K28"/>
    <mergeCell ref="L28:P28"/>
    <mergeCell ref="Q28:T28"/>
    <mergeCell ref="X41:Z41"/>
    <mergeCell ref="B30:F30"/>
    <mergeCell ref="G30:K30"/>
    <mergeCell ref="L30:P30"/>
    <mergeCell ref="Q30:T30"/>
    <mergeCell ref="U41:W41"/>
    <mergeCell ref="B41:D41"/>
    <mergeCell ref="E41:G41"/>
    <mergeCell ref="B29:F29"/>
    <mergeCell ref="G29:K29"/>
    <mergeCell ref="L29:P29"/>
    <mergeCell ref="Q29:T29"/>
    <mergeCell ref="Q42:S42"/>
    <mergeCell ref="Q41:S41"/>
    <mergeCell ref="B10:V10"/>
    <mergeCell ref="AF43:AI43"/>
    <mergeCell ref="AA41:AD41"/>
    <mergeCell ref="B42:D42"/>
    <mergeCell ref="E42:G42"/>
    <mergeCell ref="U42:W42"/>
    <mergeCell ref="X42:Z42"/>
    <mergeCell ref="AA42:AD42"/>
  </mergeCells>
  <conditionalFormatting sqref="B13:E22">
    <cfRule type="expression" priority="1" dxfId="7" stopIfTrue="1">
      <formula>$AK13=1</formula>
    </cfRule>
  </conditionalFormatting>
  <conditionalFormatting sqref="F13:I22">
    <cfRule type="expression" priority="2" dxfId="7" stopIfTrue="1">
      <formula>$AL13=1</formula>
    </cfRule>
  </conditionalFormatting>
  <conditionalFormatting sqref="W13:Z22">
    <cfRule type="expression" priority="3" dxfId="7" stopIfTrue="1">
      <formula>$AM13=1</formula>
    </cfRule>
  </conditionalFormatting>
  <conditionalFormatting sqref="Z45:AC48">
    <cfRule type="cellIs" priority="4" dxfId="8" operator="equal" stopIfTrue="1">
      <formula>$BA$24</formula>
    </cfRule>
  </conditionalFormatting>
  <conditionalFormatting sqref="B27:F30">
    <cfRule type="expression" priority="5" dxfId="7" stopIfTrue="1">
      <formula>$V27=1</formula>
    </cfRule>
  </conditionalFormatting>
  <conditionalFormatting sqref="Q27:T30">
    <cfRule type="expression" priority="6" dxfId="7" stopIfTrue="1">
      <formula>$W27=1</formula>
    </cfRule>
  </conditionalFormatting>
  <conditionalFormatting sqref="G27:K30">
    <cfRule type="cellIs" priority="7" dxfId="0" operator="notEqual" stopIfTrue="1">
      <formula>B27=$BA$27</formula>
    </cfRule>
  </conditionalFormatting>
  <dataValidations count="4">
    <dataValidation type="list" allowBlank="1" showInputMessage="1" showErrorMessage="1" sqref="Q27:T30 B13:B22">
      <formula1>$BA$13:$BA$15</formula1>
    </dataValidation>
    <dataValidation type="list" allowBlank="1" showInputMessage="1" showErrorMessage="1" error="キャンセルを押して、▼ボタンより選択してください" sqref="F13:F22 G15:I22">
      <formula1>$BB$13:$BB$18</formula1>
    </dataValidation>
    <dataValidation type="list" allowBlank="1" showInputMessage="1" showErrorMessage="1" sqref="B27:F30">
      <formula1>$BA$24:$BA$29</formula1>
    </dataValidation>
    <dataValidation type="list" allowBlank="1" showInputMessage="1" showErrorMessage="1" sqref="W13:W22">
      <formula1>$BC$13:$BC$17</formula1>
    </dataValidation>
  </dataValidations>
  <printOptions/>
  <pageMargins left="0.69" right="0.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2022-02-23T03:14:37Z</cp:lastPrinted>
  <dcterms:created xsi:type="dcterms:W3CDTF">2021-11-01T12:43:48Z</dcterms:created>
  <dcterms:modified xsi:type="dcterms:W3CDTF">2022-02-23T08:00:48Z</dcterms:modified>
  <cp:category/>
  <cp:version/>
  <cp:contentType/>
  <cp:contentStatus/>
</cp:coreProperties>
</file>