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8640" tabRatio="883" activeTab="1"/>
  </bookViews>
  <sheets>
    <sheet name="要項" sheetId="1" r:id="rId1"/>
    <sheet name="小中" sheetId="2" r:id="rId2"/>
  </sheets>
  <definedNames>
    <definedName name="_xlnm.Print_Area" localSheetId="1">'小中'!$A$1:$AG$38</definedName>
  </definedNames>
  <calcPr fullCalcOnLoad="1"/>
</workbook>
</file>

<file path=xl/sharedStrings.xml><?xml version="1.0" encoding="utf-8"?>
<sst xmlns="http://schemas.openxmlformats.org/spreadsheetml/2006/main" count="232" uniqueCount="161">
  <si>
    <t>大会名</t>
  </si>
  <si>
    <t>会場</t>
  </si>
  <si>
    <t>日にち</t>
  </si>
  <si>
    <t>曜日</t>
  </si>
  <si>
    <t>チーム名</t>
  </si>
  <si>
    <t>選手氏名</t>
  </si>
  <si>
    <t>性別</t>
  </si>
  <si>
    <t>加盟の有無</t>
  </si>
  <si>
    <t>参加費</t>
  </si>
  <si>
    <t>選択してください</t>
  </si>
  <si>
    <t>注意事項</t>
  </si>
  <si>
    <t>氏名</t>
  </si>
  <si>
    <t>ﾒｰﾙｱﾄﾞﾚｽ</t>
  </si>
  <si>
    <t>TEL</t>
  </si>
  <si>
    <t>学年</t>
  </si>
  <si>
    <t>小→中</t>
  </si>
  <si>
    <t>　</t>
  </si>
  <si>
    <t>選択項目の編集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</si>
  <si>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</si>
  <si>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</si>
  <si>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</si>
  <si>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</si>
  <si>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</si>
  <si>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</si>
  <si>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</si>
  <si>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</si>
  <si>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</si>
  <si>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加盟</t>
  </si>
  <si>
    <t>非加盟</t>
  </si>
  <si>
    <t>参加料合計</t>
  </si>
  <si>
    <t>参加料</t>
  </si>
  <si>
    <t>男子</t>
  </si>
  <si>
    <t>女子</t>
  </si>
  <si>
    <t>通番</t>
  </si>
  <si>
    <t>受付日</t>
  </si>
  <si>
    <t>チーム名</t>
  </si>
  <si>
    <t>氏　　名</t>
  </si>
  <si>
    <t>未・入</t>
  </si>
  <si>
    <t>入金日</t>
  </si>
  <si>
    <t>現金</t>
  </si>
  <si>
    <t>振替</t>
  </si>
  <si>
    <t>部</t>
  </si>
  <si>
    <t>計</t>
  </si>
  <si>
    <t>申込者</t>
  </si>
  <si>
    <t>電話番号</t>
  </si>
  <si>
    <t>申込者情報</t>
  </si>
  <si>
    <t>学校名・クラブ名</t>
  </si>
  <si>
    <t>受付NO</t>
  </si>
  <si>
    <t>ふりがな</t>
  </si>
  <si>
    <t>小</t>
  </si>
  <si>
    <t>中</t>
  </si>
  <si>
    <t>小↓中</t>
  </si>
  <si>
    <t>学校・クラブ名</t>
  </si>
  <si>
    <t>※組合せの参考としますので、強い順に記入してください。</t>
  </si>
  <si>
    <t>※小学生で中学生の部に出場希望の選手は「小→中」の空欄部をクリックして▼ボタンから○を選んでください。</t>
  </si>
  <si>
    <t>中３</t>
  </si>
  <si>
    <t>小１</t>
  </si>
  <si>
    <t>中２</t>
  </si>
  <si>
    <t>小２</t>
  </si>
  <si>
    <t>中１</t>
  </si>
  <si>
    <t>小３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</si>
  <si>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</si>
  <si>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</si>
  <si>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備考</t>
  </si>
  <si>
    <t>ふりがな</t>
  </si>
  <si>
    <t>※氏名はフルネームで記入してください。ふりがなもご記入下さい。</t>
  </si>
  <si>
    <t>目的（▼から選択）</t>
  </si>
  <si>
    <t>目的（その他）</t>
  </si>
  <si>
    <t>目的</t>
  </si>
  <si>
    <t>その他</t>
  </si>
  <si>
    <t>申込日</t>
  </si>
  <si>
    <t>担当</t>
  </si>
  <si>
    <t>入力日</t>
  </si>
  <si>
    <t>監督</t>
  </si>
  <si>
    <t>送迎</t>
  </si>
  <si>
    <r>
      <t>※性別など、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</si>
  <si>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&lt;連絡事項&gt;</t>
  </si>
  <si>
    <t>関係者</t>
  </si>
  <si>
    <t>第57回愛知県卓球個人リーグ戦（小中学生の部）</t>
  </si>
  <si>
    <t>土</t>
  </si>
  <si>
    <t>選手名</t>
  </si>
  <si>
    <t>関係者氏名</t>
  </si>
  <si>
    <t>名古屋市体育館</t>
  </si>
  <si>
    <t>申込番号　カウンタ</t>
  </si>
  <si>
    <t>受付番号</t>
  </si>
  <si>
    <t>メール送信日</t>
  </si>
  <si>
    <t>未</t>
  </si>
  <si>
    <t>申込番号</t>
  </si>
  <si>
    <t>他にやむなく（観覧席を含め）入場が必要な方は記入ください。（観覧・応援のみ、無届出は入場不可）</t>
  </si>
  <si>
    <t>2022-26</t>
  </si>
  <si>
    <t>第５８回　愛知県卓球個人リーグ戦 (小中学生の部) 要項</t>
  </si>
  <si>
    <t>主催</t>
  </si>
  <si>
    <t>　　新日本スポーツ連盟愛知県連盟</t>
  </si>
  <si>
    <t>主管</t>
  </si>
  <si>
    <t>　  　　　同　　　　 　　愛知卓球協会</t>
  </si>
  <si>
    <t>01</t>
  </si>
  <si>
    <t>日時</t>
  </si>
  <si>
    <t>　２０２２年１２月２４日（土）　開場 9:00～　開会式 9:45～</t>
  </si>
  <si>
    <t>02</t>
  </si>
  <si>
    <t>会場</t>
  </si>
  <si>
    <t>　名古屋市体育館競技場　　　　　　　　　　　　　 　　　　ＪＲ東海道本線「熱田」下車、徒歩10分　</t>
  </si>
  <si>
    <t>　　名古屋市熱田区六野2丁目5-3　　　　　　　　　　　　　　　　　　　　　　　TEL 052-872-6655</t>
  </si>
  <si>
    <t>03</t>
  </si>
  <si>
    <t>種目</t>
  </si>
  <si>
    <t>　小学生男子、小学生女子、中学生男子、中学生女子　　各シングルス</t>
  </si>
  <si>
    <t>　小学生の部は状況により男女混合になる可能性があります。</t>
  </si>
  <si>
    <t>部の変更</t>
  </si>
  <si>
    <t>　小学生が中学生の部へ参加することを可能とします。（希望の場合は、必ず申込用紙の</t>
  </si>
  <si>
    <t>　小学生→中学生欄に◯を付けて申込み下さい、当日変更はできません）</t>
  </si>
  <si>
    <t>競技方法</t>
  </si>
  <si>
    <t>　原則 ５～７人によるリーグ戦のみ</t>
  </si>
  <si>
    <t>06</t>
  </si>
  <si>
    <t>試合球</t>
  </si>
  <si>
    <t>　ＴＳＰ ４０㎜ホワイトプラスチックボール　ＣP40+（在庫がなくなり次第ＶＰ40+）</t>
  </si>
  <si>
    <t>07</t>
  </si>
  <si>
    <t>ルール</t>
  </si>
  <si>
    <t>　現行の日本卓球ルールに準じます。但しユニホームは自由、１ゲーム１１本､５ゲームスマッチ。</t>
  </si>
  <si>
    <t>　ジュースは、２点差をつけるか、１３点先取した時点でそのゲームの決着とします。リーグ戦の</t>
  </si>
  <si>
    <t>　順位決定方法は、新日本スポーツ連盟ルールを適用します。当日の選手変更を認めます。</t>
  </si>
  <si>
    <t>08</t>
  </si>
  <si>
    <t>表彰</t>
  </si>
  <si>
    <t>　各ブロックの優勝者に賞状と賞品を授与します。他にも賞品がある場合もあります。</t>
  </si>
  <si>
    <t>09</t>
  </si>
  <si>
    <t>定員</t>
  </si>
  <si>
    <t>　168名　（一次締切日までに定員を超えた場合、抽選とします。）</t>
  </si>
  <si>
    <t>10</t>
  </si>
  <si>
    <t>申込用紙</t>
  </si>
  <si>
    <r>
      <t>　下記</t>
    </r>
    <r>
      <rPr>
        <b/>
        <sz val="11"/>
        <color indexed="8"/>
        <rFont val="ＭＳ Ｐゴシック"/>
        <family val="3"/>
      </rPr>
      <t>申込期間中に</t>
    </r>
    <r>
      <rPr>
        <sz val="11"/>
        <rFont val="ＭＳ Ｐゴシック"/>
        <family val="3"/>
      </rPr>
      <t>申込用紙を、FAX,郵便,大会出場時に提出、いずれかの方法で送って下さい。</t>
    </r>
  </si>
  <si>
    <t>　（写真に撮ってメールで送る事は受付できません）　　　TEL・FAX 052-201-4801</t>
  </si>
  <si>
    <t>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</si>
  <si>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</si>
  <si>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</t>
  </si>
  <si>
    <t>申込期間</t>
  </si>
  <si>
    <t>　11月 6日（日）～11月20日（日）一次　12月 4日（日）最終締切</t>
  </si>
  <si>
    <t>11</t>
  </si>
  <si>
    <t>参加費</t>
  </si>
  <si>
    <t>　スポーツ連盟加盟員　８００円　　　　非加盟員　１，０００円</t>
  </si>
  <si>
    <r>
      <t>　下記</t>
    </r>
    <r>
      <rPr>
        <b/>
        <sz val="11"/>
        <color indexed="8"/>
        <rFont val="ＭＳ Ｐゴシック"/>
        <family val="3"/>
      </rPr>
      <t>入金期間中</t>
    </r>
    <r>
      <rPr>
        <sz val="11"/>
        <rFont val="ＭＳ Ｐゴシック"/>
        <family val="3"/>
      </rPr>
      <t>（</t>
    </r>
    <r>
      <rPr>
        <b/>
        <u val="single"/>
        <sz val="11"/>
        <color indexed="8"/>
        <rFont val="ＭＳ Ｐゴシック"/>
        <family val="3"/>
      </rPr>
      <t>申込期間と異なります</t>
    </r>
    <r>
      <rPr>
        <sz val="11"/>
        <rFont val="ＭＳ Ｐゴシック"/>
        <family val="3"/>
      </rPr>
      <t>）</t>
    </r>
    <r>
      <rPr>
        <b/>
        <sz val="11"/>
        <color indexed="8"/>
        <rFont val="ＭＳ Ｐゴシック"/>
        <family val="3"/>
      </rPr>
      <t>に</t>
    </r>
    <r>
      <rPr>
        <sz val="11"/>
        <rFont val="ＭＳ Ｐゴシック"/>
        <family val="3"/>
      </rPr>
      <t>、郵便振替,大会出場時に入金して下さい。</t>
    </r>
  </si>
  <si>
    <t>　※郵便振替利用の方は通信欄に開催日、大会名（個人戦（小中））、申込者名、チーム名、</t>
  </si>
  <si>
    <t>　　申込人数を明記してください（00830-5-42990　スポーツ連盟愛知卓球協会）</t>
  </si>
  <si>
    <t>入金期間</t>
  </si>
  <si>
    <r>
      <t>　11月26日（土）～12月11日（日）（</t>
    </r>
    <r>
      <rPr>
        <b/>
        <sz val="11"/>
        <color indexed="8"/>
        <rFont val="ＭＳ Ｐゴシック"/>
        <family val="3"/>
      </rPr>
      <t>11月 6日（日）～11月25日（金）は入金しないで下さい</t>
    </r>
    <r>
      <rPr>
        <sz val="11"/>
        <rFont val="ＭＳ Ｐゴシック"/>
        <family val="3"/>
      </rPr>
      <t>）</t>
    </r>
  </si>
  <si>
    <t>　（２）加盟員は極力（登録クラブ名の入った）協会指定ゼッケン着用のこと。</t>
  </si>
  <si>
    <t>　　非加盟員は、名前の確認できるゼッケン（20×25ｃｍ程度）の着用を厳守して下さい。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</si>
  <si>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</si>
  <si>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</si>
  <si>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13</t>
  </si>
  <si>
    <t>感染対策</t>
  </si>
  <si>
    <r>
      <t>　今期（2022年下半期）の間も以下の項目を</t>
    </r>
    <r>
      <rPr>
        <b/>
        <sz val="11"/>
        <color indexed="8"/>
        <rFont val="ＭＳ Ｐゴシック"/>
        <family val="3"/>
      </rPr>
      <t>遵守する事が参加条件</t>
    </r>
    <r>
      <rPr>
        <sz val="11"/>
        <rFont val="ＭＳ Ｐゴシック"/>
        <family val="3"/>
      </rPr>
      <t>です。</t>
    </r>
  </si>
  <si>
    <r>
      <t>　（１）</t>
    </r>
    <r>
      <rPr>
        <b/>
        <u val="single"/>
        <sz val="11"/>
        <color indexed="8"/>
        <rFont val="ＭＳ Ｐゴシック"/>
        <family val="3"/>
      </rPr>
      <t>観覧席を含め</t>
    </r>
    <r>
      <rPr>
        <sz val="11"/>
        <rFont val="ＭＳ Ｐゴシック"/>
        <family val="3"/>
      </rPr>
      <t>、出場者以外で入場が必要な場合は必ず事前に事務所へＦＡＸ下さい。</t>
    </r>
  </si>
  <si>
    <r>
      <t>　（２）選手以外も</t>
    </r>
    <r>
      <rPr>
        <b/>
        <u val="single"/>
        <sz val="11"/>
        <color indexed="8"/>
        <rFont val="ＭＳ Ｐゴシック"/>
        <family val="3"/>
      </rPr>
      <t>全ての入場する人</t>
    </r>
    <r>
      <rPr>
        <sz val="11"/>
        <rFont val="ＭＳ Ｐゴシック"/>
        <family val="3"/>
      </rPr>
      <t>が健康チェックシートの提出が必要です。</t>
    </r>
  </si>
  <si>
    <r>
      <t>　　　入場時の混雑を避ける為、ﾎｰﾑﾍﾟｰｼﾞからﾌﾟﾘﾝﾄｱｳﾄする等、</t>
    </r>
    <r>
      <rPr>
        <b/>
        <sz val="11"/>
        <color indexed="8"/>
        <rFont val="ＭＳ Ｐゴシック"/>
        <family val="3"/>
      </rPr>
      <t>事前記入・持参</t>
    </r>
    <r>
      <rPr>
        <sz val="11"/>
        <rFont val="ＭＳ Ｐゴシック"/>
        <family val="3"/>
      </rPr>
      <t>に協力下さい。</t>
    </r>
  </si>
  <si>
    <t>　　　当日入場時、検温・個人番号のシートへの記入用に、（極力）黒ﾎﾞｰﾙﾍﾟﾝの持参も協力下さい。</t>
  </si>
  <si>
    <r>
      <t>　（３）試合時以外は</t>
    </r>
    <r>
      <rPr>
        <b/>
        <sz val="11"/>
        <color indexed="8"/>
        <rFont val="ＭＳ Ｐゴシック"/>
        <family val="3"/>
      </rPr>
      <t>不織布マスクを正しく着用</t>
    </r>
    <r>
      <rPr>
        <sz val="11"/>
        <rFont val="ＭＳ Ｐゴシック"/>
        <family val="3"/>
      </rPr>
      <t>して下さい。</t>
    </r>
  </si>
  <si>
    <t>　（４）タオルは卓球台やフェンスにかけずに、各自の鞄等から出し入れして下さい。</t>
  </si>
  <si>
    <r>
      <t>　（５）万一、大会後</t>
    </r>
    <r>
      <rPr>
        <b/>
        <sz val="11"/>
        <color indexed="8"/>
        <rFont val="ＭＳ Ｐゴシック"/>
        <family val="3"/>
      </rPr>
      <t>２週間以内に</t>
    </r>
    <r>
      <rPr>
        <sz val="11"/>
        <rFont val="ＭＳ Ｐゴシック"/>
        <family val="3"/>
      </rPr>
      <t>感染発覚した場合は、必ず連盟事務所へ連絡下さい。</t>
    </r>
  </si>
  <si>
    <t>04</t>
  </si>
  <si>
    <t>05</t>
  </si>
  <si>
    <t>12</t>
  </si>
  <si>
    <t>注意</t>
  </si>
  <si>
    <t>　（１）大会の傷害事故は応急処置だけで責任は負いません。傷害保険は加入します。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</si>
</sst>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m/d"/>
    <numFmt numFmtId="179" formatCode="0_);[Red]\(0\)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8"/>
      <name val="ＭＳ Ｐゴシック"/>
      <family val="3"/>
    </font>
    <font>
      <sz val="11"/>
      <color indexed="2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180" fontId="10" fillId="33" borderId="10" xfId="49" applyNumberFormat="1" applyFont="1" applyFill="1" applyBorder="1" applyAlignment="1" applyProtection="1">
      <alignment horizontal="center" vertical="center"/>
      <protection/>
    </xf>
    <xf numFmtId="180" fontId="10" fillId="34" borderId="10" xfId="49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shrinkToFit="1"/>
      <protection/>
    </xf>
    <xf numFmtId="0" fontId="2" fillId="37" borderId="10" xfId="0" applyFont="1" applyFill="1" applyBorder="1" applyAlignment="1" applyProtection="1">
      <alignment horizontal="center" vertical="center" shrinkToFit="1"/>
      <protection/>
    </xf>
    <xf numFmtId="0" fontId="2" fillId="38" borderId="10" xfId="0" applyFont="1" applyFill="1" applyBorder="1" applyAlignment="1" applyProtection="1">
      <alignment horizontal="center" vertical="center" shrinkToFit="1"/>
      <protection/>
    </xf>
    <xf numFmtId="0" fontId="2" fillId="35" borderId="10" xfId="0" applyFont="1" applyFill="1" applyBorder="1" applyAlignment="1" applyProtection="1">
      <alignment horizontal="center" vertical="center" shrinkToFit="1"/>
      <protection/>
    </xf>
    <xf numFmtId="0" fontId="0" fillId="35" borderId="10" xfId="0" applyFont="1" applyFill="1" applyBorder="1" applyAlignment="1" applyProtection="1">
      <alignment vertical="center" shrinkToFit="1"/>
      <protection/>
    </xf>
    <xf numFmtId="178" fontId="0" fillId="35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42" fontId="1" fillId="35" borderId="10" xfId="0" applyNumberFormat="1" applyFont="1" applyFill="1" applyBorder="1" applyAlignment="1" applyProtection="1">
      <alignment horizontal="center" vertical="center" shrinkToFit="1"/>
      <protection/>
    </xf>
    <xf numFmtId="178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35" borderId="10" xfId="0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center" vertical="center" wrapText="1" shrinkToFit="1"/>
      <protection/>
    </xf>
    <xf numFmtId="0" fontId="0" fillId="36" borderId="10" xfId="0" applyFont="1" applyFill="1" applyBorder="1" applyAlignment="1" applyProtection="1">
      <alignment vertical="center" wrapText="1" shrinkToFit="1"/>
      <protection/>
    </xf>
    <xf numFmtId="178" fontId="0" fillId="35" borderId="10" xfId="0" applyNumberFormat="1" applyFont="1" applyFill="1" applyBorder="1" applyAlignment="1" applyProtection="1">
      <alignment horizontal="center" vertical="center" wrapText="1" shrinkToFit="1"/>
      <protection/>
    </xf>
    <xf numFmtId="179" fontId="0" fillId="33" borderId="12" xfId="0" applyNumberFormat="1" applyFont="1" applyFill="1" applyBorder="1" applyAlignment="1" applyProtection="1">
      <alignment horizontal="center" vertical="center" wrapText="1" shrinkToFit="1"/>
      <protection/>
    </xf>
    <xf numFmtId="179" fontId="0" fillId="34" borderId="12" xfId="0" applyNumberFormat="1" applyFont="1" applyFill="1" applyBorder="1" applyAlignment="1" applyProtection="1">
      <alignment horizontal="center" vertical="center" wrapText="1" shrinkToFit="1"/>
      <protection/>
    </xf>
    <xf numFmtId="178" fontId="0" fillId="36" borderId="10" xfId="0" applyNumberFormat="1" applyFont="1" applyFill="1" applyBorder="1" applyAlignment="1" applyProtection="1">
      <alignment horizontal="center" vertical="center" wrapText="1" shrinkToFit="1"/>
      <protection/>
    </xf>
    <xf numFmtId="178" fontId="0" fillId="36" borderId="10" xfId="0" applyNumberFormat="1" applyFill="1" applyBorder="1" applyAlignment="1" applyProtection="1">
      <alignment horizontal="center" vertical="center" wrapText="1" shrinkToFit="1"/>
      <protection/>
    </xf>
    <xf numFmtId="180" fontId="10" fillId="35" borderId="10" xfId="4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 applyProtection="1">
      <alignment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 shrinkToFit="1"/>
      <protection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180" fontId="0" fillId="0" borderId="10" xfId="0" applyNumberFormat="1" applyFill="1" applyBorder="1" applyAlignment="1" applyProtection="1">
      <alignment vertical="center" shrinkToFit="1"/>
      <protection/>
    </xf>
    <xf numFmtId="180" fontId="0" fillId="35" borderId="10" xfId="0" applyNumberFormat="1" applyFill="1" applyBorder="1" applyAlignment="1" applyProtection="1">
      <alignment vertical="center" shrinkToFit="1"/>
      <protection/>
    </xf>
    <xf numFmtId="180" fontId="0" fillId="35" borderId="10" xfId="0" applyNumberForma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horizontal="center" vertical="center" wrapText="1" shrinkToFit="1"/>
      <protection/>
    </xf>
    <xf numFmtId="0" fontId="2" fillId="37" borderId="10" xfId="0" applyFont="1" applyFill="1" applyBorder="1" applyAlignment="1" applyProtection="1">
      <alignment horizontal="center" vertical="center" wrapText="1" shrinkToFit="1"/>
      <protection/>
    </xf>
    <xf numFmtId="0" fontId="0" fillId="35" borderId="0" xfId="0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0" fontId="9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14" xfId="0" applyFill="1" applyBorder="1" applyAlignment="1" applyProtection="1">
      <alignment vertical="center"/>
      <protection/>
    </xf>
    <xf numFmtId="178" fontId="0" fillId="37" borderId="15" xfId="0" applyNumberFormat="1" applyFont="1" applyFill="1" applyBorder="1" applyAlignment="1">
      <alignment horizontal="center" vertical="center" wrapText="1"/>
    </xf>
    <xf numFmtId="178" fontId="0" fillId="38" borderId="10" xfId="0" applyNumberFormat="1" applyFill="1" applyBorder="1" applyAlignment="1">
      <alignment horizontal="center" vertical="center" shrinkToFit="1"/>
    </xf>
    <xf numFmtId="179" fontId="0" fillId="36" borderId="16" xfId="0" applyNumberFormat="1" applyFill="1" applyBorder="1" applyAlignment="1">
      <alignment horizontal="center" vertical="center" wrapText="1"/>
    </xf>
    <xf numFmtId="178" fontId="0" fillId="37" borderId="15" xfId="0" applyNumberFormat="1" applyFont="1" applyFill="1" applyBorder="1" applyAlignment="1">
      <alignment horizontal="center" vertical="center" wrapText="1" shrinkToFit="1"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vertical="center"/>
    </xf>
    <xf numFmtId="0" fontId="0" fillId="37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 shrinkToFit="1"/>
    </xf>
    <xf numFmtId="0" fontId="0" fillId="37" borderId="24" xfId="0" applyFill="1" applyBorder="1" applyAlignment="1">
      <alignment horizontal="center" vertical="center" shrinkToFit="1"/>
    </xf>
    <xf numFmtId="0" fontId="0" fillId="37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0" fontId="15" fillId="35" borderId="20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5" borderId="30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 shrinkToFit="1"/>
    </xf>
    <xf numFmtId="0" fontId="0" fillId="37" borderId="29" xfId="0" applyFill="1" applyBorder="1" applyAlignment="1">
      <alignment horizontal="center" vertical="center" shrinkToFit="1"/>
    </xf>
    <xf numFmtId="0" fontId="18" fillId="37" borderId="20" xfId="0" applyFont="1" applyFill="1" applyBorder="1" applyAlignment="1">
      <alignment horizontal="center" vertical="center" shrinkToFit="1"/>
    </xf>
    <xf numFmtId="0" fontId="18" fillId="37" borderId="14" xfId="0" applyFont="1" applyFill="1" applyBorder="1" applyAlignment="1">
      <alignment horizontal="center" vertical="center" shrinkToFit="1"/>
    </xf>
    <xf numFmtId="0" fontId="18" fillId="37" borderId="21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0" fillId="35" borderId="31" xfId="0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 shrinkToFit="1"/>
      <protection locked="0"/>
    </xf>
    <xf numFmtId="42" fontId="0" fillId="35" borderId="29" xfId="0" applyNumberFormat="1" applyFill="1" applyBorder="1" applyAlignment="1" applyProtection="1">
      <alignment horizontal="center" vertical="center"/>
      <protection/>
    </xf>
    <xf numFmtId="42" fontId="0" fillId="35" borderId="35" xfId="0" applyNumberForma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42" fontId="0" fillId="35" borderId="11" xfId="0" applyNumberFormat="1" applyFill="1" applyBorder="1" applyAlignment="1" applyProtection="1">
      <alignment horizontal="center" vertical="center"/>
      <protection/>
    </xf>
    <xf numFmtId="42" fontId="0" fillId="35" borderId="22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76" fontId="18" fillId="35" borderId="20" xfId="0" applyNumberFormat="1" applyFont="1" applyFill="1" applyBorder="1" applyAlignment="1" applyProtection="1">
      <alignment horizontal="center" vertical="center"/>
      <protection/>
    </xf>
    <xf numFmtId="176" fontId="18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7" borderId="24" xfId="0" applyFont="1" applyFill="1" applyBorder="1" applyAlignment="1" applyProtection="1">
      <alignment horizontal="center" vertical="center"/>
      <protection locked="0"/>
    </xf>
    <xf numFmtId="0" fontId="0" fillId="37" borderId="24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42" fontId="0" fillId="35" borderId="24" xfId="0" applyNumberFormat="1" applyFill="1" applyBorder="1" applyAlignment="1" applyProtection="1">
      <alignment horizontal="center" vertical="center"/>
      <protection/>
    </xf>
    <xf numFmtId="42" fontId="0" fillId="35" borderId="25" xfId="0" applyNumberForma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6" fontId="18" fillId="35" borderId="21" xfId="0" applyNumberFormat="1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shrinkToFit="1"/>
      <protection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2" fontId="1" fillId="35" borderId="31" xfId="0" applyNumberFormat="1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center" vertical="center"/>
      <protection/>
    </xf>
    <xf numFmtId="49" fontId="0" fillId="37" borderId="14" xfId="0" applyNumberForma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35" borderId="14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176" fontId="17" fillId="35" borderId="20" xfId="0" applyNumberFormat="1" applyFont="1" applyFill="1" applyBorder="1" applyAlignment="1" applyProtection="1">
      <alignment horizontal="center" vertical="center"/>
      <protection/>
    </xf>
    <xf numFmtId="176" fontId="17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49" fontId="58" fillId="0" borderId="0" xfId="0" applyNumberFormat="1" applyFont="1" applyFill="1" applyAlignment="1">
      <alignment horizontal="right" vertical="center" shrinkToFit="1"/>
    </xf>
    <xf numFmtId="0" fontId="58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58" fillId="0" borderId="0" xfId="0" applyFont="1" applyFill="1" applyAlignment="1">
      <alignment horizontal="right" vertical="center" shrinkToFit="1"/>
    </xf>
    <xf numFmtId="49" fontId="59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49" fontId="60" fillId="0" borderId="0" xfId="0" applyNumberFormat="1" applyFont="1" applyFill="1" applyAlignment="1" quotePrefix="1">
      <alignment horizontal="right" vertical="center" shrinkToFit="1"/>
    </xf>
    <xf numFmtId="49" fontId="60" fillId="0" borderId="0" xfId="0" applyNumberFormat="1" applyFont="1" applyFill="1" applyAlignment="1">
      <alignment horizontal="distributed" vertical="center" shrinkToFit="1"/>
    </xf>
    <xf numFmtId="0" fontId="60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6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0" fontId="60" fillId="0" borderId="0" xfId="0" applyFont="1" applyFill="1" applyAlignment="1">
      <alignment horizontal="right" vertical="center" shrinkToFit="1"/>
    </xf>
    <xf numFmtId="0" fontId="60" fillId="0" borderId="0" xfId="0" applyFont="1" applyFill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49" fontId="60" fillId="0" borderId="0" xfId="0" applyNumberFormat="1" applyFont="1" applyFill="1" applyAlignment="1" quotePrefix="1">
      <alignment horizontal="center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49" fontId="6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9" fontId="60" fillId="0" borderId="0" xfId="0" applyNumberFormat="1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vertical="center" shrinkToFit="1"/>
    </xf>
    <xf numFmtId="49" fontId="60" fillId="0" borderId="0" xfId="0" applyNumberFormat="1" applyFont="1" applyFill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0" fontId="61" fillId="0" borderId="0" xfId="0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60" fillId="0" borderId="0" xfId="0" applyFont="1" applyFill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dxfs count="12"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9"/>
  <sheetViews>
    <sheetView showGridLines="0" showRowColHeaders="0" view="pageLayout" showRuler="0" workbookViewId="0" topLeftCell="A1">
      <selection activeCell="F38" sqref="F38:AR41"/>
    </sheetView>
  </sheetViews>
  <sheetFormatPr defaultColWidth="9.125" defaultRowHeight="13.5"/>
  <cols>
    <col min="1" max="44" width="2.125" style="230" customWidth="1"/>
    <col min="45" max="64" width="2.125" style="182" customWidth="1"/>
    <col min="65" max="16384" width="9.125" style="182" customWidth="1"/>
  </cols>
  <sheetData>
    <row r="1" spans="1:44" ht="3.7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80" t="s">
        <v>89</v>
      </c>
      <c r="AO1" s="181"/>
      <c r="AP1" s="181"/>
      <c r="AQ1" s="181"/>
      <c r="AR1" s="181"/>
    </row>
    <row r="2" spans="1:44" ht="3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81"/>
      <c r="AO2" s="181"/>
      <c r="AP2" s="181"/>
      <c r="AQ2" s="181"/>
      <c r="AR2" s="181"/>
    </row>
    <row r="3" spans="1:44" ht="3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81"/>
      <c r="AO3" s="181"/>
      <c r="AP3" s="181"/>
      <c r="AQ3" s="181"/>
      <c r="AR3" s="181"/>
    </row>
    <row r="4" spans="1:44" ht="3.7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83"/>
      <c r="AO4" s="183"/>
      <c r="AP4" s="183"/>
      <c r="AQ4" s="183"/>
      <c r="AR4" s="183"/>
    </row>
    <row r="5" spans="1:44" ht="3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3"/>
      <c r="AO5" s="183"/>
      <c r="AP5" s="183"/>
      <c r="AQ5" s="183"/>
      <c r="AR5" s="183"/>
    </row>
    <row r="6" spans="1:44" ht="3.75" customHeight="1">
      <c r="A6" s="184" t="s">
        <v>90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</row>
    <row r="7" spans="1:44" ht="3.7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</row>
    <row r="8" spans="1:44" ht="3.7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</row>
    <row r="9" spans="1:44" ht="3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</row>
    <row r="10" spans="1:44" ht="3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</row>
    <row r="11" spans="1:44" ht="3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</row>
    <row r="12" spans="1:44" ht="3.7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</row>
    <row r="13" spans="1:44" ht="3.7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8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</row>
    <row r="14" spans="1:44" ht="3.7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9"/>
      <c r="AC14" s="189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ht="3.7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/>
      <c r="T15" s="189"/>
      <c r="U15" s="188"/>
      <c r="V15" s="188"/>
      <c r="W15" s="188"/>
      <c r="X15" s="188"/>
      <c r="Y15" s="188"/>
      <c r="Z15" s="188"/>
      <c r="AA15" s="188"/>
      <c r="AB15" s="189"/>
      <c r="AC15" s="189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ht="3.7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9"/>
      <c r="T16" s="189"/>
      <c r="U16" s="188"/>
      <c r="V16" s="188"/>
      <c r="W16" s="188"/>
      <c r="X16" s="188"/>
      <c r="Y16" s="188"/>
      <c r="Z16" s="188"/>
      <c r="AA16" s="188"/>
      <c r="AB16" s="189"/>
      <c r="AC16" s="189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ht="3.75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9"/>
      <c r="T17" s="189"/>
      <c r="U17" s="188"/>
      <c r="V17" s="188"/>
      <c r="W17" s="188"/>
      <c r="X17" s="188"/>
      <c r="Y17" s="188"/>
      <c r="Z17" s="188"/>
      <c r="AA17" s="188"/>
      <c r="AB17" s="189"/>
      <c r="AC17" s="189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ht="3.7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91" t="s">
        <v>91</v>
      </c>
      <c r="L18" s="192"/>
      <c r="M18" s="191" t="s">
        <v>92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1" t="s">
        <v>93</v>
      </c>
      <c r="AC18" s="192"/>
      <c r="AD18" s="191" t="s">
        <v>94</v>
      </c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</row>
    <row r="19" spans="1:44" ht="3.7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92"/>
      <c r="L19" s="192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2"/>
      <c r="AC19" s="192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</row>
    <row r="20" spans="1:44" ht="3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92"/>
      <c r="L20" s="192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2"/>
      <c r="AC20" s="192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</row>
    <row r="21" spans="1:44" ht="3.7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2"/>
      <c r="L21" s="192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2"/>
      <c r="AC21" s="192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</row>
    <row r="22" spans="1:44" ht="3.7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89"/>
      <c r="T22" s="189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ht="3.7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89"/>
      <c r="T23" s="189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</row>
    <row r="24" spans="1:44" ht="3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89"/>
      <c r="T24" s="189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4" ht="3.7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</row>
    <row r="26" spans="1:44" ht="3.75" customHeight="1">
      <c r="A26" s="195" t="s">
        <v>95</v>
      </c>
      <c r="B26" s="196" t="s">
        <v>96</v>
      </c>
      <c r="C26" s="196"/>
      <c r="D26" s="196"/>
      <c r="E26" s="197"/>
      <c r="F26" s="198" t="s">
        <v>97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</row>
    <row r="27" spans="1:44" ht="3.75" customHeight="1">
      <c r="A27" s="200"/>
      <c r="B27" s="197"/>
      <c r="C27" s="197"/>
      <c r="D27" s="197"/>
      <c r="E27" s="197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</row>
    <row r="28" spans="1:44" ht="3.75" customHeight="1">
      <c r="A28" s="200"/>
      <c r="B28" s="197"/>
      <c r="C28" s="197"/>
      <c r="D28" s="197"/>
      <c r="E28" s="197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</row>
    <row r="29" spans="1:44" ht="3.75" customHeight="1">
      <c r="A29" s="200"/>
      <c r="B29" s="197"/>
      <c r="C29" s="197"/>
      <c r="D29" s="197"/>
      <c r="E29" s="197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</row>
    <row r="30" spans="1:44" ht="3.75" customHeight="1">
      <c r="A30" s="189"/>
      <c r="B30" s="201"/>
      <c r="C30" s="201"/>
      <c r="D30" s="201"/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</row>
    <row r="31" spans="1:44" ht="3.7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</row>
    <row r="32" spans="1:44" ht="3.75" customHeight="1">
      <c r="A32" s="195" t="s">
        <v>98</v>
      </c>
      <c r="B32" s="196" t="s">
        <v>99</v>
      </c>
      <c r="C32" s="196"/>
      <c r="D32" s="196"/>
      <c r="E32" s="197"/>
      <c r="F32" s="203" t="s">
        <v>100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</row>
    <row r="33" spans="1:44" ht="3.75" customHeight="1">
      <c r="A33" s="200"/>
      <c r="B33" s="197"/>
      <c r="C33" s="197"/>
      <c r="D33" s="197"/>
      <c r="E33" s="197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</row>
    <row r="34" spans="1:44" ht="3.75" customHeight="1">
      <c r="A34" s="200"/>
      <c r="B34" s="197"/>
      <c r="C34" s="197"/>
      <c r="D34" s="197"/>
      <c r="E34" s="197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</row>
    <row r="35" spans="1:44" ht="3.75" customHeight="1">
      <c r="A35" s="200"/>
      <c r="B35" s="197"/>
      <c r="C35" s="197"/>
      <c r="D35" s="197"/>
      <c r="E35" s="197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</row>
    <row r="36" spans="1:44" ht="3.75" customHeight="1">
      <c r="A36" s="189"/>
      <c r="B36" s="201"/>
      <c r="C36" s="201"/>
      <c r="D36" s="201"/>
      <c r="E36" s="201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</row>
    <row r="37" spans="1:44" ht="3.7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</row>
    <row r="38" spans="1:44" ht="3.75" customHeight="1">
      <c r="A38" s="188"/>
      <c r="B38" s="188"/>
      <c r="C38" s="188"/>
      <c r="D38" s="188"/>
      <c r="E38" s="188"/>
      <c r="F38" s="203" t="s">
        <v>101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</row>
    <row r="39" spans="1:44" ht="3.75" customHeight="1">
      <c r="A39" s="188"/>
      <c r="B39" s="188"/>
      <c r="C39" s="188"/>
      <c r="D39" s="188"/>
      <c r="E39" s="188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</row>
    <row r="40" spans="1:44" ht="3.75" customHeight="1">
      <c r="A40" s="188"/>
      <c r="B40" s="188"/>
      <c r="C40" s="188"/>
      <c r="D40" s="188"/>
      <c r="E40" s="188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</row>
    <row r="41" spans="1:44" ht="3.75" customHeight="1">
      <c r="A41" s="188"/>
      <c r="B41" s="188"/>
      <c r="C41" s="188"/>
      <c r="D41" s="188"/>
      <c r="E41" s="188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</row>
    <row r="42" spans="1:44" ht="3.75" customHeight="1">
      <c r="A42" s="188"/>
      <c r="B42" s="188"/>
      <c r="C42" s="188"/>
      <c r="D42" s="188"/>
      <c r="E42" s="188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</row>
    <row r="43" spans="1:44" ht="3.7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1:44" ht="3.75" customHeight="1">
      <c r="A44" s="195" t="s">
        <v>102</v>
      </c>
      <c r="B44" s="196" t="s">
        <v>103</v>
      </c>
      <c r="C44" s="196"/>
      <c r="D44" s="196"/>
      <c r="E44" s="197"/>
      <c r="F44" s="205" t="s">
        <v>104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</row>
    <row r="45" spans="1:44" ht="3.75" customHeight="1">
      <c r="A45" s="200"/>
      <c r="B45" s="197"/>
      <c r="C45" s="197"/>
      <c r="D45" s="197"/>
      <c r="E45" s="197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</row>
    <row r="46" spans="1:44" ht="3.75" customHeight="1">
      <c r="A46" s="200"/>
      <c r="B46" s="197"/>
      <c r="C46" s="197"/>
      <c r="D46" s="197"/>
      <c r="E46" s="197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</row>
    <row r="47" spans="1:44" ht="3.75" customHeight="1">
      <c r="A47" s="200"/>
      <c r="B47" s="197"/>
      <c r="C47" s="197"/>
      <c r="D47" s="197"/>
      <c r="E47" s="197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</row>
    <row r="48" spans="1:44" ht="3.75" customHeight="1">
      <c r="A48" s="206"/>
      <c r="B48" s="207"/>
      <c r="C48" s="207"/>
      <c r="D48" s="207"/>
      <c r="E48" s="207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</row>
    <row r="49" spans="1:44" ht="3.75" customHeight="1">
      <c r="A49" s="206"/>
      <c r="B49" s="207"/>
      <c r="C49" s="207"/>
      <c r="D49" s="207"/>
      <c r="E49" s="207"/>
      <c r="F49" s="199" t="s">
        <v>105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</row>
    <row r="50" spans="1:44" ht="3.75" customHeight="1">
      <c r="A50" s="206"/>
      <c r="B50" s="207"/>
      <c r="C50" s="207"/>
      <c r="D50" s="207"/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</row>
    <row r="51" spans="1:44" ht="3.75" customHeight="1">
      <c r="A51" s="206"/>
      <c r="B51" s="207"/>
      <c r="C51" s="207"/>
      <c r="D51" s="207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</row>
    <row r="52" spans="1:44" ht="3.75" customHeight="1">
      <c r="A52" s="206"/>
      <c r="B52" s="207"/>
      <c r="C52" s="207"/>
      <c r="D52" s="207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</row>
    <row r="53" spans="1:44" ht="3.75" customHeight="1">
      <c r="A53" s="206"/>
      <c r="B53" s="207"/>
      <c r="C53" s="207"/>
      <c r="D53" s="207"/>
      <c r="E53" s="207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</row>
    <row r="54" spans="1:44" ht="3.75" customHeight="1">
      <c r="A54" s="194"/>
      <c r="B54" s="188"/>
      <c r="C54" s="188"/>
      <c r="D54" s="188"/>
      <c r="E54" s="188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</row>
    <row r="55" spans="1:44" ht="3.75" customHeight="1">
      <c r="A55" s="195" t="s">
        <v>156</v>
      </c>
      <c r="B55" s="197" t="s">
        <v>106</v>
      </c>
      <c r="C55" s="197"/>
      <c r="D55" s="197"/>
      <c r="E55" s="197"/>
      <c r="F55" s="199" t="s">
        <v>107</v>
      </c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</row>
    <row r="56" spans="1:44" ht="3.75" customHeight="1">
      <c r="A56" s="195"/>
      <c r="B56" s="197"/>
      <c r="C56" s="197"/>
      <c r="D56" s="197"/>
      <c r="E56" s="197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</row>
    <row r="57" spans="1:44" ht="3.75" customHeight="1">
      <c r="A57" s="195"/>
      <c r="B57" s="197"/>
      <c r="C57" s="197"/>
      <c r="D57" s="197"/>
      <c r="E57" s="197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</row>
    <row r="58" spans="1:44" ht="3.75" customHeight="1">
      <c r="A58" s="195"/>
      <c r="B58" s="197"/>
      <c r="C58" s="197"/>
      <c r="D58" s="197"/>
      <c r="E58" s="19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</row>
    <row r="59" spans="1:44" ht="3.75" customHeight="1">
      <c r="A59" s="189"/>
      <c r="B59" s="201"/>
      <c r="C59" s="201"/>
      <c r="D59" s="201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</row>
    <row r="60" spans="1:44" ht="3.75" customHeight="1">
      <c r="A60" s="189"/>
      <c r="B60" s="201"/>
      <c r="C60" s="201"/>
      <c r="D60" s="201"/>
      <c r="E60" s="201"/>
      <c r="F60" s="199" t="s">
        <v>108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</row>
    <row r="61" spans="1:44" ht="3.75" customHeight="1">
      <c r="A61" s="189"/>
      <c r="B61" s="201"/>
      <c r="C61" s="201"/>
      <c r="D61" s="201"/>
      <c r="E61" s="201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</row>
    <row r="62" spans="1:44" ht="3.75" customHeight="1">
      <c r="A62" s="189"/>
      <c r="B62" s="201"/>
      <c r="C62" s="201"/>
      <c r="D62" s="201"/>
      <c r="E62" s="201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</row>
    <row r="63" spans="1:44" ht="3.75" customHeight="1">
      <c r="A63" s="189"/>
      <c r="B63" s="201"/>
      <c r="C63" s="201"/>
      <c r="D63" s="201"/>
      <c r="E63" s="201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</row>
    <row r="64" spans="1:44" ht="3.75" customHeight="1">
      <c r="A64" s="189"/>
      <c r="B64" s="201"/>
      <c r="C64" s="201"/>
      <c r="D64" s="201"/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</row>
    <row r="65" spans="1:44" ht="3.75" customHeight="1">
      <c r="A65" s="188"/>
      <c r="B65" s="188"/>
      <c r="C65" s="188"/>
      <c r="D65" s="188"/>
      <c r="E65" s="188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</row>
    <row r="66" spans="1:44" ht="3.75" customHeight="1">
      <c r="A66" s="195" t="s">
        <v>157</v>
      </c>
      <c r="B66" s="196" t="s">
        <v>109</v>
      </c>
      <c r="C66" s="196"/>
      <c r="D66" s="196"/>
      <c r="E66" s="197"/>
      <c r="F66" s="205" t="s">
        <v>110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</row>
    <row r="67" spans="1:44" ht="3.75" customHeight="1">
      <c r="A67" s="200"/>
      <c r="B67" s="197"/>
      <c r="C67" s="197"/>
      <c r="D67" s="197"/>
      <c r="E67" s="197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1:44" ht="3.75" customHeight="1">
      <c r="A68" s="200"/>
      <c r="B68" s="197"/>
      <c r="C68" s="197"/>
      <c r="D68" s="197"/>
      <c r="E68" s="197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</row>
    <row r="69" spans="1:44" ht="3.75" customHeight="1">
      <c r="A69" s="200"/>
      <c r="B69" s="197"/>
      <c r="C69" s="197"/>
      <c r="D69" s="197"/>
      <c r="E69" s="197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1:44" ht="3.75" customHeight="1">
      <c r="A70" s="188"/>
      <c r="B70" s="188"/>
      <c r="C70" s="188"/>
      <c r="D70" s="188"/>
      <c r="E70" s="188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</row>
    <row r="71" spans="1:44" ht="3.75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</row>
    <row r="72" spans="1:44" ht="3.75" customHeight="1">
      <c r="A72" s="209" t="s">
        <v>111</v>
      </c>
      <c r="B72" s="196" t="s">
        <v>112</v>
      </c>
      <c r="C72" s="196"/>
      <c r="D72" s="196"/>
      <c r="E72" s="197"/>
      <c r="F72" s="205" t="s">
        <v>113</v>
      </c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</row>
    <row r="73" spans="1:44" ht="3.75" customHeight="1">
      <c r="A73" s="210"/>
      <c r="B73" s="197"/>
      <c r="C73" s="197"/>
      <c r="D73" s="197"/>
      <c r="E73" s="197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</row>
    <row r="74" spans="1:44" ht="3.75" customHeight="1">
      <c r="A74" s="210"/>
      <c r="B74" s="197"/>
      <c r="C74" s="197"/>
      <c r="D74" s="197"/>
      <c r="E74" s="197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</row>
    <row r="75" spans="1:44" ht="3.75" customHeight="1">
      <c r="A75" s="210"/>
      <c r="B75" s="197"/>
      <c r="C75" s="197"/>
      <c r="D75" s="197"/>
      <c r="E75" s="197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</row>
    <row r="76" spans="1:44" ht="3.75" customHeight="1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</row>
    <row r="77" spans="1:44" ht="3.7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</row>
    <row r="78" spans="1:44" ht="3.75" customHeight="1">
      <c r="A78" s="195" t="s">
        <v>114</v>
      </c>
      <c r="B78" s="196" t="s">
        <v>115</v>
      </c>
      <c r="C78" s="196"/>
      <c r="D78" s="196"/>
      <c r="E78" s="197"/>
      <c r="F78" s="205" t="s">
        <v>116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</row>
    <row r="79" spans="1:44" ht="3.75" customHeight="1">
      <c r="A79" s="211"/>
      <c r="B79" s="197"/>
      <c r="C79" s="197"/>
      <c r="D79" s="197"/>
      <c r="E79" s="197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</row>
    <row r="80" spans="1:44" ht="3.75" customHeight="1">
      <c r="A80" s="211"/>
      <c r="B80" s="197"/>
      <c r="C80" s="197"/>
      <c r="D80" s="197"/>
      <c r="E80" s="197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</row>
    <row r="81" spans="1:44" ht="3.75" customHeight="1">
      <c r="A81" s="211"/>
      <c r="B81" s="197"/>
      <c r="C81" s="197"/>
      <c r="D81" s="197"/>
      <c r="E81" s="197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</row>
    <row r="82" spans="1:44" ht="3.7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</row>
    <row r="83" spans="1:44" ht="3.75" customHeight="1">
      <c r="A83" s="194"/>
      <c r="B83" s="194"/>
      <c r="C83" s="194"/>
      <c r="D83" s="194"/>
      <c r="E83" s="194"/>
      <c r="F83" s="212" t="s">
        <v>117</v>
      </c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</row>
    <row r="84" spans="1:44" ht="3.75" customHeight="1">
      <c r="A84" s="194"/>
      <c r="B84" s="194"/>
      <c r="C84" s="194"/>
      <c r="D84" s="194"/>
      <c r="E84" s="194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</row>
    <row r="85" spans="1:44" ht="3.75" customHeight="1">
      <c r="A85" s="194"/>
      <c r="B85" s="194"/>
      <c r="C85" s="194"/>
      <c r="D85" s="194"/>
      <c r="E85" s="194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</row>
    <row r="86" spans="1:44" ht="3.75" customHeight="1">
      <c r="A86" s="194"/>
      <c r="B86" s="194"/>
      <c r="C86" s="194"/>
      <c r="D86" s="194"/>
      <c r="E86" s="194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</row>
    <row r="87" spans="1:44" ht="3.75" customHeight="1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</row>
    <row r="88" spans="1:44" ht="3.75" customHeight="1">
      <c r="A88" s="194"/>
      <c r="B88" s="194"/>
      <c r="C88" s="194"/>
      <c r="D88" s="194"/>
      <c r="E88" s="194"/>
      <c r="F88" s="205" t="s">
        <v>118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</row>
    <row r="89" spans="1:44" ht="3.75" customHeight="1">
      <c r="A89" s="194"/>
      <c r="B89" s="194"/>
      <c r="C89" s="194"/>
      <c r="D89" s="194"/>
      <c r="E89" s="194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</row>
    <row r="90" spans="1:44" ht="3.75" customHeight="1">
      <c r="A90" s="194"/>
      <c r="B90" s="194"/>
      <c r="C90" s="194"/>
      <c r="D90" s="194"/>
      <c r="E90" s="194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</row>
    <row r="91" spans="1:44" ht="3.75" customHeight="1">
      <c r="A91" s="194"/>
      <c r="B91" s="194"/>
      <c r="C91" s="194"/>
      <c r="D91" s="194"/>
      <c r="E91" s="194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</row>
    <row r="92" spans="1:44" ht="3.75" customHeight="1">
      <c r="A92" s="194"/>
      <c r="B92" s="194"/>
      <c r="C92" s="194"/>
      <c r="D92" s="194"/>
      <c r="E92" s="194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</row>
    <row r="93" spans="1:44" ht="3.7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</row>
    <row r="94" spans="1:44" ht="3.75" customHeight="1">
      <c r="A94" s="195" t="s">
        <v>119</v>
      </c>
      <c r="B94" s="196" t="s">
        <v>120</v>
      </c>
      <c r="C94" s="196"/>
      <c r="D94" s="196"/>
      <c r="E94" s="197"/>
      <c r="F94" s="205" t="s">
        <v>121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</row>
    <row r="95" spans="1:44" ht="3.75" customHeight="1">
      <c r="A95" s="211"/>
      <c r="B95" s="197"/>
      <c r="C95" s="197"/>
      <c r="D95" s="197"/>
      <c r="E95" s="197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</row>
    <row r="96" spans="1:44" ht="3.75" customHeight="1">
      <c r="A96" s="211"/>
      <c r="B96" s="197"/>
      <c r="C96" s="197"/>
      <c r="D96" s="197"/>
      <c r="E96" s="197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</row>
    <row r="97" spans="1:44" ht="3.75" customHeight="1">
      <c r="A97" s="211"/>
      <c r="B97" s="197"/>
      <c r="C97" s="197"/>
      <c r="D97" s="197"/>
      <c r="E97" s="197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</row>
    <row r="98" spans="1:44" ht="3.75" customHeight="1">
      <c r="A98" s="194"/>
      <c r="B98" s="194"/>
      <c r="C98" s="194"/>
      <c r="D98" s="194"/>
      <c r="E98" s="194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</row>
    <row r="99" spans="1:44" ht="3.7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</row>
    <row r="100" spans="1:44" ht="3.75" customHeight="1">
      <c r="A100" s="195" t="s">
        <v>122</v>
      </c>
      <c r="B100" s="196" t="s">
        <v>123</v>
      </c>
      <c r="C100" s="196"/>
      <c r="D100" s="196"/>
      <c r="E100" s="197"/>
      <c r="F100" s="205" t="s">
        <v>124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</row>
    <row r="101" spans="1:44" ht="3.75" customHeight="1">
      <c r="A101" s="211"/>
      <c r="B101" s="197"/>
      <c r="C101" s="197"/>
      <c r="D101" s="197"/>
      <c r="E101" s="197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</row>
    <row r="102" spans="1:44" ht="3.75" customHeight="1">
      <c r="A102" s="211"/>
      <c r="B102" s="197"/>
      <c r="C102" s="197"/>
      <c r="D102" s="197"/>
      <c r="E102" s="197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</row>
    <row r="103" spans="1:44" ht="3.75" customHeight="1">
      <c r="A103" s="211"/>
      <c r="B103" s="197"/>
      <c r="C103" s="197"/>
      <c r="D103" s="197"/>
      <c r="E103" s="197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</row>
    <row r="104" spans="1:44" ht="3.75" customHeight="1">
      <c r="A104" s="213"/>
      <c r="B104" s="207"/>
      <c r="C104" s="207"/>
      <c r="D104" s="207"/>
      <c r="E104" s="207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</row>
    <row r="105" spans="1:44" ht="3.75" customHeight="1">
      <c r="A105" s="213"/>
      <c r="B105" s="207"/>
      <c r="C105" s="207"/>
      <c r="D105" s="207"/>
      <c r="E105" s="207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</row>
    <row r="106" spans="1:44" ht="3.75" customHeight="1">
      <c r="A106" s="195" t="s">
        <v>125</v>
      </c>
      <c r="B106" s="196" t="s">
        <v>126</v>
      </c>
      <c r="C106" s="196"/>
      <c r="D106" s="196"/>
      <c r="E106" s="197"/>
      <c r="F106" s="205" t="s">
        <v>127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</row>
    <row r="107" spans="1:44" ht="3.75" customHeight="1">
      <c r="A107" s="211"/>
      <c r="B107" s="197"/>
      <c r="C107" s="197"/>
      <c r="D107" s="197"/>
      <c r="E107" s="197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</row>
    <row r="108" spans="1:44" ht="3.75" customHeight="1">
      <c r="A108" s="211"/>
      <c r="B108" s="197"/>
      <c r="C108" s="197"/>
      <c r="D108" s="197"/>
      <c r="E108" s="197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</row>
    <row r="109" spans="1:44" ht="3.75" customHeight="1">
      <c r="A109" s="211"/>
      <c r="B109" s="197"/>
      <c r="C109" s="197"/>
      <c r="D109" s="197"/>
      <c r="E109" s="197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</row>
    <row r="110" spans="1:44" ht="3.75" customHeight="1">
      <c r="A110" s="213"/>
      <c r="B110" s="207"/>
      <c r="C110" s="207"/>
      <c r="D110" s="207"/>
      <c r="E110" s="207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</row>
    <row r="111" spans="1:44" ht="3.75" customHeight="1">
      <c r="A111" s="213"/>
      <c r="B111" s="207"/>
      <c r="C111" s="207"/>
      <c r="D111" s="207"/>
      <c r="E111" s="207"/>
      <c r="F111" s="205" t="s">
        <v>128</v>
      </c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</row>
    <row r="112" spans="1:44" ht="3.75" customHeight="1">
      <c r="A112" s="213"/>
      <c r="B112" s="207"/>
      <c r="C112" s="207"/>
      <c r="D112" s="207"/>
      <c r="E112" s="207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</row>
    <row r="113" spans="1:44" ht="3.75" customHeight="1">
      <c r="A113" s="213"/>
      <c r="B113" s="207"/>
      <c r="C113" s="207"/>
      <c r="D113" s="207"/>
      <c r="E113" s="207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</row>
    <row r="114" spans="1:44" ht="3.75" customHeight="1">
      <c r="A114" s="213"/>
      <c r="B114" s="207"/>
      <c r="C114" s="207"/>
      <c r="D114" s="207"/>
      <c r="E114" s="207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</row>
    <row r="115" spans="1:44" ht="3.75" customHeight="1">
      <c r="A115" s="213"/>
      <c r="B115" s="207"/>
      <c r="C115" s="207"/>
      <c r="D115" s="207"/>
      <c r="E115" s="207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</row>
    <row r="116" spans="1:44" ht="3.75" customHeight="1">
      <c r="A116" s="214"/>
      <c r="B116" s="215"/>
      <c r="C116" s="215"/>
      <c r="D116" s="215"/>
      <c r="E116" s="215"/>
      <c r="F116" s="205" t="s">
        <v>129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</row>
    <row r="117" spans="1:44" ht="3.75" customHeight="1">
      <c r="A117" s="214"/>
      <c r="B117" s="215"/>
      <c r="C117" s="215"/>
      <c r="D117" s="215"/>
      <c r="E117" s="215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</row>
    <row r="118" spans="1:44" ht="3.75" customHeight="1">
      <c r="A118" s="214"/>
      <c r="B118" s="215"/>
      <c r="C118" s="215"/>
      <c r="D118" s="215"/>
      <c r="E118" s="215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</row>
    <row r="119" spans="1:44" ht="3.75" customHeight="1">
      <c r="A119" s="214"/>
      <c r="B119" s="215"/>
      <c r="C119" s="215"/>
      <c r="D119" s="215"/>
      <c r="E119" s="215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</row>
    <row r="120" spans="1:44" ht="3.75" customHeight="1">
      <c r="A120" s="214"/>
      <c r="B120" s="215"/>
      <c r="C120" s="215"/>
      <c r="D120" s="215"/>
      <c r="E120" s="215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</row>
    <row r="121" spans="1:44" ht="3.75" customHeight="1">
      <c r="A121" s="214"/>
      <c r="B121" s="196" t="s">
        <v>130</v>
      </c>
      <c r="C121" s="216"/>
      <c r="D121" s="216"/>
      <c r="E121" s="216"/>
      <c r="F121" s="205" t="s">
        <v>131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</row>
    <row r="122" spans="1:44" ht="3.75" customHeight="1">
      <c r="A122" s="214"/>
      <c r="B122" s="216"/>
      <c r="C122" s="216"/>
      <c r="D122" s="216"/>
      <c r="E122" s="216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</row>
    <row r="123" spans="1:44" ht="3.75" customHeight="1">
      <c r="A123" s="214"/>
      <c r="B123" s="216"/>
      <c r="C123" s="216"/>
      <c r="D123" s="216"/>
      <c r="E123" s="216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</row>
    <row r="124" spans="1:44" ht="3.75" customHeight="1">
      <c r="A124" s="214"/>
      <c r="B124" s="216"/>
      <c r="C124" s="216"/>
      <c r="D124" s="216"/>
      <c r="E124" s="216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</row>
    <row r="125" spans="1:44" ht="3.75" customHeight="1">
      <c r="A125" s="214"/>
      <c r="B125" s="215"/>
      <c r="C125" s="215"/>
      <c r="D125" s="215"/>
      <c r="E125" s="215"/>
      <c r="F125" s="194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</row>
    <row r="126" spans="1:44" ht="3.75" customHeight="1">
      <c r="A126" s="214"/>
      <c r="B126" s="217" t="s">
        <v>132</v>
      </c>
      <c r="C126" s="217"/>
      <c r="D126" s="217"/>
      <c r="E126" s="218"/>
      <c r="F126" s="198" t="s">
        <v>133</v>
      </c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</row>
    <row r="127" spans="1:44" ht="3.75" customHeight="1">
      <c r="A127" s="214"/>
      <c r="B127" s="218"/>
      <c r="C127" s="218"/>
      <c r="D127" s="218"/>
      <c r="E127" s="218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</row>
    <row r="128" spans="1:44" ht="3.75" customHeight="1">
      <c r="A128" s="214"/>
      <c r="B128" s="218"/>
      <c r="C128" s="218"/>
      <c r="D128" s="218"/>
      <c r="E128" s="218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</row>
    <row r="129" spans="1:44" ht="3.75" customHeight="1">
      <c r="A129" s="214"/>
      <c r="B129" s="218"/>
      <c r="C129" s="218"/>
      <c r="D129" s="218"/>
      <c r="E129" s="218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</row>
    <row r="130" spans="1:44" ht="3.75" customHeight="1">
      <c r="A130" s="213"/>
      <c r="B130" s="207"/>
      <c r="C130" s="207"/>
      <c r="D130" s="207"/>
      <c r="E130" s="207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</row>
    <row r="131" spans="1:44" ht="3.75" customHeight="1">
      <c r="A131" s="213"/>
      <c r="B131" s="207"/>
      <c r="C131" s="207"/>
      <c r="D131" s="207"/>
      <c r="E131" s="207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</row>
    <row r="132" spans="1:44" ht="3.75" customHeight="1">
      <c r="A132" s="195" t="s">
        <v>134</v>
      </c>
      <c r="B132" s="196" t="s">
        <v>135</v>
      </c>
      <c r="C132" s="196"/>
      <c r="D132" s="196"/>
      <c r="E132" s="197"/>
      <c r="F132" s="198" t="s">
        <v>136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</row>
    <row r="133" spans="1:44" ht="3.75" customHeight="1">
      <c r="A133" s="211"/>
      <c r="B133" s="197"/>
      <c r="C133" s="197"/>
      <c r="D133" s="197"/>
      <c r="E133" s="197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</row>
    <row r="134" spans="1:44" ht="3.75" customHeight="1">
      <c r="A134" s="211"/>
      <c r="B134" s="197"/>
      <c r="C134" s="197"/>
      <c r="D134" s="197"/>
      <c r="E134" s="197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</row>
    <row r="135" spans="1:44" ht="3.75" customHeight="1">
      <c r="A135" s="211"/>
      <c r="B135" s="197"/>
      <c r="C135" s="197"/>
      <c r="D135" s="197"/>
      <c r="E135" s="197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</row>
    <row r="136" spans="1:44" ht="3.75" customHeight="1">
      <c r="A136" s="213"/>
      <c r="B136" s="207"/>
      <c r="C136" s="207"/>
      <c r="D136" s="207"/>
      <c r="E136" s="207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</row>
    <row r="137" spans="1:44" ht="3.75" customHeight="1">
      <c r="A137" s="214"/>
      <c r="B137" s="215"/>
      <c r="C137" s="215"/>
      <c r="D137" s="215"/>
      <c r="E137" s="215"/>
      <c r="F137" s="205" t="s">
        <v>137</v>
      </c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</row>
    <row r="138" spans="1:44" ht="3.75" customHeight="1">
      <c r="A138" s="214"/>
      <c r="B138" s="215"/>
      <c r="C138" s="215"/>
      <c r="D138" s="215"/>
      <c r="E138" s="215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</row>
    <row r="139" spans="1:44" ht="3.75" customHeight="1">
      <c r="A139" s="214"/>
      <c r="B139" s="215"/>
      <c r="C139" s="215"/>
      <c r="D139" s="215"/>
      <c r="E139" s="215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</row>
    <row r="140" spans="1:44" ht="3.75" customHeight="1">
      <c r="A140" s="214"/>
      <c r="B140" s="215"/>
      <c r="C140" s="215"/>
      <c r="D140" s="215"/>
      <c r="E140" s="215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</row>
    <row r="141" spans="1:44" ht="3.75" customHeight="1">
      <c r="A141" s="214"/>
      <c r="B141" s="215"/>
      <c r="C141" s="215"/>
      <c r="D141" s="215"/>
      <c r="E141" s="215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</row>
    <row r="142" spans="1:44" ht="3.75" customHeight="1">
      <c r="A142" s="214"/>
      <c r="B142" s="215"/>
      <c r="C142" s="215"/>
      <c r="D142" s="215"/>
      <c r="E142" s="207"/>
      <c r="F142" s="198" t="s">
        <v>138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</row>
    <row r="143" spans="1:44" ht="3.75" customHeight="1">
      <c r="A143" s="214"/>
      <c r="B143" s="207"/>
      <c r="C143" s="207"/>
      <c r="D143" s="207"/>
      <c r="E143" s="207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</row>
    <row r="144" spans="1:44" ht="3.75" customHeight="1">
      <c r="A144" s="214"/>
      <c r="B144" s="207"/>
      <c r="C144" s="207"/>
      <c r="D144" s="207"/>
      <c r="E144" s="207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</row>
    <row r="145" spans="1:44" ht="3.75" customHeight="1">
      <c r="A145" s="214"/>
      <c r="B145" s="207"/>
      <c r="C145" s="207"/>
      <c r="D145" s="207"/>
      <c r="E145" s="207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</row>
    <row r="146" spans="1:44" ht="3.75" customHeight="1">
      <c r="A146" s="214"/>
      <c r="B146" s="207"/>
      <c r="C146" s="207"/>
      <c r="D146" s="207"/>
      <c r="E146" s="207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</row>
    <row r="147" spans="1:44" ht="3.75" customHeight="1">
      <c r="A147" s="214"/>
      <c r="B147" s="215"/>
      <c r="C147" s="215"/>
      <c r="D147" s="215"/>
      <c r="E147" s="215"/>
      <c r="F147" s="205" t="s">
        <v>139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</row>
    <row r="148" spans="1:44" ht="3.75" customHeight="1">
      <c r="A148" s="214"/>
      <c r="B148" s="215"/>
      <c r="C148" s="215"/>
      <c r="D148" s="215"/>
      <c r="E148" s="207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</row>
    <row r="149" spans="1:44" ht="3.75" customHeight="1">
      <c r="A149" s="214"/>
      <c r="B149" s="207"/>
      <c r="C149" s="207"/>
      <c r="D149" s="207"/>
      <c r="E149" s="207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</row>
    <row r="150" spans="1:44" ht="3.75" customHeight="1">
      <c r="A150" s="214"/>
      <c r="B150" s="207"/>
      <c r="C150" s="207"/>
      <c r="D150" s="207"/>
      <c r="E150" s="207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</row>
    <row r="151" spans="1:44" ht="3.75" customHeight="1">
      <c r="A151" s="214"/>
      <c r="B151" s="207"/>
      <c r="C151" s="207"/>
      <c r="D151" s="207"/>
      <c r="E151" s="207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</row>
    <row r="152" spans="1:44" ht="3.75" customHeight="1">
      <c r="A152" s="195"/>
      <c r="B152" s="217" t="s">
        <v>140</v>
      </c>
      <c r="C152" s="217"/>
      <c r="D152" s="217"/>
      <c r="E152" s="218"/>
      <c r="F152" s="198" t="s">
        <v>141</v>
      </c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</row>
    <row r="153" spans="1:44" ht="3.75" customHeight="1">
      <c r="A153" s="211"/>
      <c r="B153" s="218"/>
      <c r="C153" s="218"/>
      <c r="D153" s="218"/>
      <c r="E153" s="218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</row>
    <row r="154" spans="1:44" ht="3.75" customHeight="1">
      <c r="A154" s="211"/>
      <c r="B154" s="218"/>
      <c r="C154" s="218"/>
      <c r="D154" s="218"/>
      <c r="E154" s="21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</row>
    <row r="155" spans="1:44" ht="3.75" customHeight="1">
      <c r="A155" s="211"/>
      <c r="B155" s="218"/>
      <c r="C155" s="218"/>
      <c r="D155" s="218"/>
      <c r="E155" s="218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</row>
    <row r="156" spans="1:44" ht="3.75" customHeight="1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</row>
    <row r="157" spans="1:44" ht="3.75" customHeight="1">
      <c r="A157" s="188"/>
      <c r="B157" s="219"/>
      <c r="C157" s="219"/>
      <c r="D157" s="219"/>
      <c r="E157" s="201"/>
      <c r="F157" s="194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</row>
    <row r="158" spans="1:44" ht="3.75" customHeight="1">
      <c r="A158" s="195" t="s">
        <v>158</v>
      </c>
      <c r="B158" s="196" t="s">
        <v>159</v>
      </c>
      <c r="C158" s="196"/>
      <c r="D158" s="196"/>
      <c r="E158" s="197"/>
      <c r="F158" s="220" t="s">
        <v>160</v>
      </c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</row>
    <row r="159" spans="1:44" ht="3.75" customHeight="1">
      <c r="A159" s="211"/>
      <c r="B159" s="197"/>
      <c r="C159" s="197"/>
      <c r="D159" s="197"/>
      <c r="E159" s="197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</row>
    <row r="160" spans="1:44" ht="3.75" customHeight="1">
      <c r="A160" s="211"/>
      <c r="B160" s="197"/>
      <c r="C160" s="197"/>
      <c r="D160" s="197"/>
      <c r="E160" s="197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</row>
    <row r="161" spans="1:44" ht="3.75" customHeight="1">
      <c r="A161" s="211"/>
      <c r="B161" s="197"/>
      <c r="C161" s="197"/>
      <c r="D161" s="197"/>
      <c r="E161" s="197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</row>
    <row r="162" spans="1:44" ht="3.75" customHeight="1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2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</row>
    <row r="163" spans="1:44" ht="3.75" customHeight="1">
      <c r="A163" s="223"/>
      <c r="B163" s="223"/>
      <c r="C163" s="223"/>
      <c r="D163" s="223"/>
      <c r="E163" s="223"/>
      <c r="F163" s="220" t="s">
        <v>142</v>
      </c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</row>
    <row r="164" spans="1:44" ht="3.75" customHeight="1">
      <c r="A164" s="223"/>
      <c r="B164" s="223"/>
      <c r="C164" s="223"/>
      <c r="D164" s="223"/>
      <c r="E164" s="223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</row>
    <row r="165" spans="1:44" ht="3.75" customHeight="1">
      <c r="A165" s="223"/>
      <c r="B165" s="223"/>
      <c r="C165" s="223"/>
      <c r="D165" s="223"/>
      <c r="E165" s="223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</row>
    <row r="166" spans="1:44" ht="3.75" customHeight="1">
      <c r="A166" s="223"/>
      <c r="B166" s="223"/>
      <c r="C166" s="223"/>
      <c r="D166" s="223"/>
      <c r="E166" s="223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</row>
    <row r="167" spans="1:44" ht="3.75" customHeight="1">
      <c r="A167" s="222"/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2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</row>
    <row r="168" spans="1:44" ht="3.75" customHeight="1">
      <c r="A168" s="223"/>
      <c r="B168" s="223"/>
      <c r="C168" s="223"/>
      <c r="D168" s="223"/>
      <c r="E168" s="223"/>
      <c r="F168" s="220" t="s">
        <v>143</v>
      </c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</row>
    <row r="169" spans="1:44" ht="3.75" customHeight="1">
      <c r="A169" s="223"/>
      <c r="B169" s="223"/>
      <c r="C169" s="223"/>
      <c r="D169" s="223"/>
      <c r="E169" s="223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</row>
    <row r="170" spans="1:44" ht="3.75" customHeight="1">
      <c r="A170" s="223"/>
      <c r="B170" s="223"/>
      <c r="C170" s="223"/>
      <c r="D170" s="223"/>
      <c r="E170" s="223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</row>
    <row r="171" spans="1:44" ht="3.75" customHeight="1">
      <c r="A171" s="223"/>
      <c r="B171" s="223"/>
      <c r="C171" s="223"/>
      <c r="D171" s="223"/>
      <c r="E171" s="223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</row>
    <row r="172" spans="1:44" ht="3.75" customHeight="1">
      <c r="A172" s="222"/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2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</row>
    <row r="173" spans="1:44" ht="3.75" customHeight="1">
      <c r="A173" s="223"/>
      <c r="B173" s="223"/>
      <c r="C173" s="223"/>
      <c r="D173" s="223"/>
      <c r="E173" s="223"/>
      <c r="F173" s="220" t="s">
        <v>144</v>
      </c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</row>
    <row r="174" spans="1:44" ht="3.75" customHeight="1">
      <c r="A174" s="223"/>
      <c r="B174" s="223"/>
      <c r="C174" s="223"/>
      <c r="D174" s="223"/>
      <c r="E174" s="223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</row>
    <row r="175" spans="1:44" ht="3.75" customHeight="1">
      <c r="A175" s="223"/>
      <c r="B175" s="223"/>
      <c r="C175" s="223"/>
      <c r="D175" s="223"/>
      <c r="E175" s="223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</row>
    <row r="176" spans="1:44" ht="3.75" customHeight="1">
      <c r="A176" s="223"/>
      <c r="B176" s="223"/>
      <c r="C176" s="223"/>
      <c r="D176" s="223"/>
      <c r="E176" s="223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</row>
    <row r="177" spans="1:44" ht="3.75" customHeight="1">
      <c r="A177" s="222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2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</row>
    <row r="178" spans="1:44" ht="3.75" customHeight="1">
      <c r="A178" s="223"/>
      <c r="B178" s="223"/>
      <c r="C178" s="223"/>
      <c r="D178" s="223"/>
      <c r="E178" s="223"/>
      <c r="F178" s="220" t="s">
        <v>145</v>
      </c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</row>
    <row r="179" spans="1:44" ht="3.75" customHeight="1">
      <c r="A179" s="223"/>
      <c r="B179" s="223"/>
      <c r="C179" s="223"/>
      <c r="D179" s="223"/>
      <c r="E179" s="223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</row>
    <row r="180" spans="1:44" ht="3.75" customHeight="1">
      <c r="A180" s="223"/>
      <c r="B180" s="223"/>
      <c r="C180" s="223"/>
      <c r="D180" s="223"/>
      <c r="E180" s="223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</row>
    <row r="181" spans="1:44" ht="3.75" customHeight="1">
      <c r="A181" s="223"/>
      <c r="B181" s="223"/>
      <c r="C181" s="223"/>
      <c r="D181" s="223"/>
      <c r="E181" s="223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</row>
    <row r="182" spans="1:44" ht="3.75" customHeight="1">
      <c r="A182" s="188"/>
      <c r="B182" s="188"/>
      <c r="C182" s="188"/>
      <c r="D182" s="188"/>
      <c r="E182" s="188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</row>
    <row r="183" spans="1:44" ht="3.75" customHeight="1">
      <c r="A183" s="188"/>
      <c r="B183" s="188"/>
      <c r="C183" s="188"/>
      <c r="D183" s="188"/>
      <c r="E183" s="188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</row>
    <row r="184" spans="1:44" ht="3.75" customHeight="1">
      <c r="A184" s="195" t="s">
        <v>146</v>
      </c>
      <c r="B184" s="196" t="s">
        <v>147</v>
      </c>
      <c r="C184" s="196"/>
      <c r="D184" s="196"/>
      <c r="E184" s="197"/>
      <c r="F184" s="198" t="s">
        <v>148</v>
      </c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</row>
    <row r="185" spans="1:44" ht="3.75" customHeight="1">
      <c r="A185" s="211"/>
      <c r="B185" s="197"/>
      <c r="C185" s="197"/>
      <c r="D185" s="197"/>
      <c r="E185" s="197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</row>
    <row r="186" spans="1:44" ht="3.75" customHeight="1">
      <c r="A186" s="211"/>
      <c r="B186" s="197"/>
      <c r="C186" s="197"/>
      <c r="D186" s="197"/>
      <c r="E186" s="197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</row>
    <row r="187" spans="1:44" ht="3.75" customHeight="1">
      <c r="A187" s="211"/>
      <c r="B187" s="197"/>
      <c r="C187" s="197"/>
      <c r="D187" s="197"/>
      <c r="E187" s="197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</row>
    <row r="188" spans="1:44" ht="3.75" customHeight="1">
      <c r="A188" s="224"/>
      <c r="B188" s="224"/>
      <c r="C188" s="224"/>
      <c r="D188" s="224"/>
      <c r="E188" s="224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</row>
    <row r="189" spans="1:44" ht="3.75" customHeight="1">
      <c r="A189" s="225"/>
      <c r="B189" s="225"/>
      <c r="C189" s="225"/>
      <c r="D189" s="225"/>
      <c r="E189" s="225"/>
      <c r="F189" s="205" t="s">
        <v>149</v>
      </c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</row>
    <row r="190" spans="1:44" ht="3.75" customHeight="1">
      <c r="A190" s="225"/>
      <c r="B190" s="225"/>
      <c r="C190" s="225"/>
      <c r="D190" s="225"/>
      <c r="E190" s="225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</row>
    <row r="191" spans="1:44" ht="3.75" customHeight="1">
      <c r="A191" s="225"/>
      <c r="B191" s="225"/>
      <c r="C191" s="225"/>
      <c r="D191" s="225"/>
      <c r="E191" s="225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</row>
    <row r="192" spans="1:44" ht="3.75" customHeight="1">
      <c r="A192" s="225"/>
      <c r="B192" s="225"/>
      <c r="C192" s="225"/>
      <c r="D192" s="225"/>
      <c r="E192" s="225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</row>
    <row r="193" spans="1:44" ht="3.75" customHeight="1">
      <c r="A193" s="225"/>
      <c r="B193" s="225"/>
      <c r="C193" s="225"/>
      <c r="D193" s="225"/>
      <c r="E193" s="225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</row>
    <row r="194" spans="1:44" ht="3.75" customHeight="1">
      <c r="A194" s="225"/>
      <c r="B194" s="225"/>
      <c r="C194" s="225"/>
      <c r="D194" s="225"/>
      <c r="E194" s="225"/>
      <c r="F194" s="226" t="s">
        <v>150</v>
      </c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</row>
    <row r="195" spans="1:44" ht="3.75" customHeight="1">
      <c r="A195" s="225"/>
      <c r="B195" s="225"/>
      <c r="C195" s="225"/>
      <c r="D195" s="225"/>
      <c r="E195" s="225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</row>
    <row r="196" spans="1:44" ht="3.75" customHeight="1">
      <c r="A196" s="228"/>
      <c r="B196" s="228"/>
      <c r="C196" s="228"/>
      <c r="D196" s="228"/>
      <c r="E196" s="228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</row>
    <row r="197" spans="1:44" ht="3.75" customHeight="1">
      <c r="A197" s="228"/>
      <c r="B197" s="228"/>
      <c r="C197" s="228"/>
      <c r="D197" s="228"/>
      <c r="E197" s="228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</row>
    <row r="198" spans="1:44" ht="3.75" customHeight="1">
      <c r="A198" s="228"/>
      <c r="B198" s="228"/>
      <c r="C198" s="228"/>
      <c r="D198" s="228"/>
      <c r="E198" s="228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</row>
    <row r="199" spans="1:44" ht="3.75" customHeight="1">
      <c r="A199" s="228"/>
      <c r="B199" s="228"/>
      <c r="C199" s="228"/>
      <c r="D199" s="228"/>
      <c r="E199" s="228"/>
      <c r="F199" s="205" t="s">
        <v>151</v>
      </c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</row>
    <row r="200" spans="1:44" ht="3.75" customHeight="1">
      <c r="A200" s="228"/>
      <c r="B200" s="228"/>
      <c r="C200" s="228"/>
      <c r="D200" s="228"/>
      <c r="E200" s="228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</row>
    <row r="201" spans="1:44" ht="3.75" customHeight="1">
      <c r="A201" s="228"/>
      <c r="B201" s="228"/>
      <c r="C201" s="228"/>
      <c r="D201" s="228"/>
      <c r="E201" s="228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</row>
    <row r="202" spans="1:44" ht="3.75" customHeight="1">
      <c r="A202" s="228"/>
      <c r="B202" s="228"/>
      <c r="C202" s="228"/>
      <c r="D202" s="228"/>
      <c r="E202" s="228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</row>
    <row r="203" spans="1:44" ht="3.75" customHeight="1">
      <c r="A203" s="228"/>
      <c r="B203" s="228"/>
      <c r="C203" s="228"/>
      <c r="D203" s="228"/>
      <c r="E203" s="228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</row>
    <row r="204" spans="1:44" ht="3.75" customHeight="1">
      <c r="A204" s="228"/>
      <c r="B204" s="228"/>
      <c r="C204" s="228"/>
      <c r="D204" s="228"/>
      <c r="E204" s="228"/>
      <c r="F204" s="205" t="s">
        <v>152</v>
      </c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</row>
    <row r="205" spans="1:44" ht="3.75" customHeight="1">
      <c r="A205" s="228"/>
      <c r="B205" s="228"/>
      <c r="C205" s="228"/>
      <c r="D205" s="228"/>
      <c r="E205" s="228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</row>
    <row r="206" spans="1:44" ht="3.75" customHeight="1">
      <c r="A206" s="228"/>
      <c r="B206" s="228"/>
      <c r="C206" s="228"/>
      <c r="D206" s="228"/>
      <c r="E206" s="228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</row>
    <row r="207" spans="1:44" ht="3.75" customHeight="1">
      <c r="A207" s="228"/>
      <c r="B207" s="228"/>
      <c r="C207" s="228"/>
      <c r="D207" s="228"/>
      <c r="E207" s="228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</row>
    <row r="208" spans="1:44" ht="3.75" customHeight="1">
      <c r="A208" s="228"/>
      <c r="B208" s="228"/>
      <c r="C208" s="228"/>
      <c r="D208" s="228"/>
      <c r="E208" s="228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</row>
    <row r="209" spans="1:44" ht="3.75" customHeight="1">
      <c r="A209" s="228"/>
      <c r="B209" s="228"/>
      <c r="C209" s="228"/>
      <c r="D209" s="228"/>
      <c r="E209" s="228"/>
      <c r="F209" s="226" t="s">
        <v>153</v>
      </c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F209" s="227"/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</row>
    <row r="210" spans="1:44" ht="3.75" customHeight="1">
      <c r="A210" s="228"/>
      <c r="B210" s="228"/>
      <c r="C210" s="228"/>
      <c r="D210" s="228"/>
      <c r="E210" s="228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</row>
    <row r="211" spans="1:44" ht="3.75" customHeight="1">
      <c r="A211" s="228"/>
      <c r="B211" s="228"/>
      <c r="C211" s="228"/>
      <c r="D211" s="228"/>
      <c r="E211" s="228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</row>
    <row r="212" spans="1:44" ht="3.75" customHeight="1">
      <c r="A212" s="228"/>
      <c r="B212" s="228"/>
      <c r="C212" s="228"/>
      <c r="D212" s="228"/>
      <c r="E212" s="228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</row>
    <row r="213" spans="1:44" ht="3.75" customHeight="1">
      <c r="A213" s="228"/>
      <c r="B213" s="228"/>
      <c r="C213" s="228"/>
      <c r="D213" s="228"/>
      <c r="E213" s="228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</row>
    <row r="214" spans="1:44" ht="3.75" customHeight="1">
      <c r="A214" s="228"/>
      <c r="B214" s="228"/>
      <c r="C214" s="228"/>
      <c r="D214" s="228"/>
      <c r="E214" s="228"/>
      <c r="F214" s="226" t="s">
        <v>154</v>
      </c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</row>
    <row r="215" spans="1:44" ht="3.75" customHeight="1">
      <c r="A215" s="228"/>
      <c r="B215" s="228"/>
      <c r="C215" s="228"/>
      <c r="D215" s="228"/>
      <c r="E215" s="228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</row>
    <row r="216" spans="1:44" ht="3.75" customHeight="1">
      <c r="A216" s="228"/>
      <c r="B216" s="228"/>
      <c r="C216" s="228"/>
      <c r="D216" s="228"/>
      <c r="E216" s="228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</row>
    <row r="217" spans="1:44" ht="3.75" customHeight="1">
      <c r="A217" s="228"/>
      <c r="B217" s="228"/>
      <c r="C217" s="228"/>
      <c r="D217" s="228"/>
      <c r="E217" s="228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</row>
    <row r="218" ht="3.75" customHeight="1"/>
    <row r="219" spans="6:44" ht="3.75" customHeight="1">
      <c r="F219" s="205" t="s">
        <v>155</v>
      </c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</row>
    <row r="220" spans="6:44" ht="3.75" customHeight="1"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</row>
    <row r="221" spans="6:44" ht="3.75" customHeight="1"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</row>
    <row r="222" spans="6:44" ht="3.75" customHeight="1"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</row>
    <row r="223" spans="6:44" ht="3.75" customHeight="1"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</row>
    <row r="224" spans="6:44" ht="3.75" customHeight="1"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</row>
    <row r="225" spans="6:44" ht="3.75" customHeight="1"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</row>
    <row r="226" spans="6:44" ht="3.75" customHeight="1"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</row>
    <row r="227" spans="6:44" ht="3.75" customHeight="1"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</row>
    <row r="228" spans="6:44" ht="3.75" customHeight="1"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</row>
    <row r="229" spans="6:44" ht="3.75" customHeight="1"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</row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</sheetData>
  <sheetProtection password="839D" sheet="1" objects="1" scenarios="1"/>
  <mergeCells count="74">
    <mergeCell ref="F219:AR222"/>
    <mergeCell ref="F189:AR192"/>
    <mergeCell ref="F194:AR197"/>
    <mergeCell ref="F199:AR202"/>
    <mergeCell ref="F204:AR207"/>
    <mergeCell ref="F209:AR212"/>
    <mergeCell ref="F214:AR217"/>
    <mergeCell ref="F163:AR166"/>
    <mergeCell ref="F168:AR171"/>
    <mergeCell ref="F173:AR176"/>
    <mergeCell ref="F178:AR181"/>
    <mergeCell ref="A184:A187"/>
    <mergeCell ref="B184:E187"/>
    <mergeCell ref="F184:AR187"/>
    <mergeCell ref="A152:A155"/>
    <mergeCell ref="B152:E155"/>
    <mergeCell ref="F152:AR155"/>
    <mergeCell ref="A158:A161"/>
    <mergeCell ref="B158:E161"/>
    <mergeCell ref="F158:AR161"/>
    <mergeCell ref="A132:A135"/>
    <mergeCell ref="B132:E135"/>
    <mergeCell ref="F132:AR135"/>
    <mergeCell ref="F137:AR140"/>
    <mergeCell ref="F142:AR145"/>
    <mergeCell ref="F147:AR150"/>
    <mergeCell ref="F111:AR114"/>
    <mergeCell ref="F116:AR119"/>
    <mergeCell ref="B121:E124"/>
    <mergeCell ref="F121:AR124"/>
    <mergeCell ref="B126:E129"/>
    <mergeCell ref="F126:AR129"/>
    <mergeCell ref="A100:A103"/>
    <mergeCell ref="B100:E103"/>
    <mergeCell ref="F100:AR103"/>
    <mergeCell ref="A106:A109"/>
    <mergeCell ref="B106:E109"/>
    <mergeCell ref="F106:AR109"/>
    <mergeCell ref="A78:A81"/>
    <mergeCell ref="B78:E81"/>
    <mergeCell ref="F78:AR81"/>
    <mergeCell ref="F83:AR86"/>
    <mergeCell ref="F88:AR91"/>
    <mergeCell ref="A94:A97"/>
    <mergeCell ref="B94:E97"/>
    <mergeCell ref="F94:AR97"/>
    <mergeCell ref="F60:AR63"/>
    <mergeCell ref="A66:A69"/>
    <mergeCell ref="B66:E69"/>
    <mergeCell ref="F66:AR69"/>
    <mergeCell ref="A72:A75"/>
    <mergeCell ref="B72:E75"/>
    <mergeCell ref="F72:AR75"/>
    <mergeCell ref="F38:AR41"/>
    <mergeCell ref="A44:A47"/>
    <mergeCell ref="B44:E47"/>
    <mergeCell ref="F44:AR47"/>
    <mergeCell ref="F49:AR52"/>
    <mergeCell ref="A55:A58"/>
    <mergeCell ref="B55:E58"/>
    <mergeCell ref="F55:AR58"/>
    <mergeCell ref="A26:A29"/>
    <mergeCell ref="B26:E29"/>
    <mergeCell ref="F26:AR29"/>
    <mergeCell ref="A32:A35"/>
    <mergeCell ref="B32:E35"/>
    <mergeCell ref="F32:AR35"/>
    <mergeCell ref="A1:AM5"/>
    <mergeCell ref="AN1:AR3"/>
    <mergeCell ref="A6:AR10"/>
    <mergeCell ref="K18:L21"/>
    <mergeCell ref="M18:AA21"/>
    <mergeCell ref="AB18:AC21"/>
    <mergeCell ref="AD18:AR21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54"/>
  <sheetViews>
    <sheetView tabSelected="1" zoomScalePageLayoutView="0" workbookViewId="0" topLeftCell="A1">
      <selection activeCell="AI5" sqref="AI5"/>
    </sheetView>
  </sheetViews>
  <sheetFormatPr defaultColWidth="3.125" defaultRowHeight="13.5"/>
  <cols>
    <col min="1" max="52" width="3.125" style="3" customWidth="1"/>
    <col min="53" max="55" width="14.875" style="3" hidden="1" customWidth="1"/>
    <col min="56" max="56" width="7.125" style="3" hidden="1" customWidth="1"/>
    <col min="57" max="16384" width="3.125" style="3" customWidth="1"/>
  </cols>
  <sheetData>
    <row r="1" ht="13.5" customHeight="1"/>
    <row r="2" spans="2:31" ht="13.5" customHeight="1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164" t="s">
        <v>1</v>
      </c>
      <c r="U2" s="164"/>
      <c r="V2" s="164"/>
      <c r="W2" s="164"/>
      <c r="X2" s="164"/>
      <c r="Y2" s="166" t="s">
        <v>2</v>
      </c>
      <c r="Z2" s="166"/>
      <c r="AA2" s="166"/>
      <c r="AB2" s="166"/>
      <c r="AC2" s="166"/>
      <c r="AD2" s="166"/>
      <c r="AE2" s="166"/>
    </row>
    <row r="3" spans="2:31" ht="30" customHeight="1">
      <c r="B3" s="167" t="s">
        <v>78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70" t="s">
        <v>82</v>
      </c>
      <c r="U3" s="171"/>
      <c r="V3" s="171"/>
      <c r="W3" s="171"/>
      <c r="X3" s="172"/>
      <c r="Y3" s="175">
        <v>44919</v>
      </c>
      <c r="Z3" s="176"/>
      <c r="AA3" s="176"/>
      <c r="AB3" s="176"/>
      <c r="AC3" s="55" t="s">
        <v>79</v>
      </c>
      <c r="AD3" s="173" t="s">
        <v>3</v>
      </c>
      <c r="AE3" s="174"/>
    </row>
    <row r="4" spans="2:31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2:31" ht="13.5">
      <c r="B5" s="177" t="s">
        <v>45</v>
      </c>
      <c r="C5" s="177"/>
      <c r="D5" s="177"/>
      <c r="E5" s="17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7"/>
      <c r="Z5" s="8"/>
      <c r="AA5" s="9"/>
      <c r="AB5" s="7"/>
      <c r="AC5" s="7"/>
      <c r="AD5" s="9"/>
      <c r="AE5" s="9"/>
    </row>
    <row r="6" spans="2:30" ht="18.75" customHeight="1">
      <c r="B6" s="159" t="s">
        <v>46</v>
      </c>
      <c r="C6" s="159"/>
      <c r="D6" s="159"/>
      <c r="E6" s="159"/>
      <c r="F6" s="159"/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61" t="s">
        <v>12</v>
      </c>
      <c r="S6" s="161"/>
      <c r="T6" s="161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2:30" ht="18.75" customHeight="1">
      <c r="B7" s="159" t="s">
        <v>11</v>
      </c>
      <c r="C7" s="159"/>
      <c r="D7" s="159"/>
      <c r="E7" s="159"/>
      <c r="F7" s="159"/>
      <c r="G7" s="160"/>
      <c r="H7" s="160"/>
      <c r="I7" s="160"/>
      <c r="J7" s="160"/>
      <c r="K7" s="160"/>
      <c r="L7" s="160"/>
      <c r="M7" s="160"/>
      <c r="N7" s="160"/>
      <c r="O7" s="160"/>
      <c r="P7" s="160"/>
      <c r="R7" s="161" t="s">
        <v>13</v>
      </c>
      <c r="S7" s="161"/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2:30" ht="18.75" customHeight="1">
      <c r="B8" s="35"/>
      <c r="C8" s="35"/>
      <c r="D8" s="35"/>
      <c r="E8" s="35"/>
      <c r="F8" s="35"/>
      <c r="G8" s="51"/>
      <c r="H8" s="51"/>
      <c r="I8" s="51"/>
      <c r="J8" s="51"/>
      <c r="K8" s="51"/>
      <c r="L8" s="51"/>
      <c r="M8" s="51"/>
      <c r="N8" s="51"/>
      <c r="O8" s="51"/>
      <c r="P8" s="51"/>
      <c r="R8" s="36"/>
      <c r="S8" s="36"/>
      <c r="T8" s="36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30" ht="13.5">
      <c r="B9" s="127" t="s">
        <v>75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52"/>
      <c r="X9" s="52"/>
      <c r="Y9" s="52"/>
      <c r="Z9" s="52"/>
      <c r="AA9" s="52"/>
      <c r="AB9" s="52"/>
      <c r="AC9" s="52"/>
      <c r="AD9" s="52"/>
    </row>
    <row r="10" ht="13.5">
      <c r="B10" s="3" t="s">
        <v>54</v>
      </c>
    </row>
    <row r="11" spans="53:56" ht="13.5">
      <c r="BA11" s="104" t="s">
        <v>17</v>
      </c>
      <c r="BB11" s="104"/>
      <c r="BC11" s="104"/>
      <c r="BD11" s="104"/>
    </row>
    <row r="12" spans="2:56" ht="14.25" thickBot="1">
      <c r="B12" s="105" t="s">
        <v>6</v>
      </c>
      <c r="C12" s="106"/>
      <c r="D12" s="106"/>
      <c r="E12" s="107"/>
      <c r="F12" s="105" t="s">
        <v>14</v>
      </c>
      <c r="G12" s="106"/>
      <c r="H12" s="106"/>
      <c r="I12" s="107"/>
      <c r="J12" s="105" t="s">
        <v>15</v>
      </c>
      <c r="K12" s="107"/>
      <c r="L12" s="105" t="s">
        <v>4</v>
      </c>
      <c r="M12" s="106"/>
      <c r="N12" s="106"/>
      <c r="O12" s="106"/>
      <c r="P12" s="107"/>
      <c r="Q12" s="105" t="s">
        <v>5</v>
      </c>
      <c r="R12" s="106"/>
      <c r="S12" s="106"/>
      <c r="T12" s="106"/>
      <c r="U12" s="107"/>
      <c r="V12" s="105" t="s">
        <v>48</v>
      </c>
      <c r="W12" s="106"/>
      <c r="X12" s="106"/>
      <c r="Y12" s="106"/>
      <c r="Z12" s="107"/>
      <c r="AA12" s="105" t="s">
        <v>7</v>
      </c>
      <c r="AB12" s="106"/>
      <c r="AC12" s="106"/>
      <c r="AD12" s="107"/>
      <c r="AE12" s="105" t="s">
        <v>30</v>
      </c>
      <c r="AF12" s="106"/>
      <c r="AG12" s="107"/>
      <c r="BA12" s="4" t="s">
        <v>6</v>
      </c>
      <c r="BB12" s="4" t="s">
        <v>14</v>
      </c>
      <c r="BC12" s="4" t="s">
        <v>7</v>
      </c>
      <c r="BD12" s="4" t="s">
        <v>8</v>
      </c>
    </row>
    <row r="13" spans="1:56" ht="31.5" customHeight="1">
      <c r="A13" s="10"/>
      <c r="B13" s="89" t="s">
        <v>9</v>
      </c>
      <c r="C13" s="90"/>
      <c r="D13" s="90"/>
      <c r="E13" s="90"/>
      <c r="F13" s="91" t="s">
        <v>9</v>
      </c>
      <c r="G13" s="91"/>
      <c r="H13" s="91"/>
      <c r="I13" s="91"/>
      <c r="J13" s="108" t="s">
        <v>16</v>
      </c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110"/>
      <c r="X13" s="110"/>
      <c r="Y13" s="110"/>
      <c r="Z13" s="110"/>
      <c r="AA13" s="91" t="s">
        <v>9</v>
      </c>
      <c r="AB13" s="91"/>
      <c r="AC13" s="91"/>
      <c r="AD13" s="91"/>
      <c r="AE13" s="111">
        <f aca="true" t="shared" si="0" ref="AE13:AE19">IF(AA13="加盟",$BD$14,IF(AA13="非加盟",$BD$15,))</f>
        <v>0</v>
      </c>
      <c r="AF13" s="111"/>
      <c r="AG13" s="112"/>
      <c r="AI13" s="53">
        <f>IF($Q13="",0,IF(B13=BA$13,1,0))</f>
        <v>0</v>
      </c>
      <c r="AJ13" s="53">
        <f>IF($Q13="",0,IF(F13=BB$13,1,0))</f>
        <v>0</v>
      </c>
      <c r="AK13" s="53">
        <f>IF($Q13="",0,IF(AA13=BC$13,1,0))</f>
        <v>0</v>
      </c>
      <c r="BA13" s="4" t="s">
        <v>9</v>
      </c>
      <c r="BB13" s="4" t="s">
        <v>9</v>
      </c>
      <c r="BC13" s="4" t="s">
        <v>9</v>
      </c>
      <c r="BD13" s="4"/>
    </row>
    <row r="14" spans="1:56" ht="31.5" customHeight="1">
      <c r="A14" s="10"/>
      <c r="B14" s="113" t="s">
        <v>9</v>
      </c>
      <c r="C14" s="114"/>
      <c r="D14" s="114"/>
      <c r="E14" s="114"/>
      <c r="F14" s="115" t="s">
        <v>9</v>
      </c>
      <c r="G14" s="115"/>
      <c r="H14" s="115"/>
      <c r="I14" s="115"/>
      <c r="J14" s="116" t="s">
        <v>16</v>
      </c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18"/>
      <c r="X14" s="118"/>
      <c r="Y14" s="118"/>
      <c r="Z14" s="118"/>
      <c r="AA14" s="115" t="s">
        <v>9</v>
      </c>
      <c r="AB14" s="115"/>
      <c r="AC14" s="115"/>
      <c r="AD14" s="115"/>
      <c r="AE14" s="119">
        <f t="shared" si="0"/>
        <v>0</v>
      </c>
      <c r="AF14" s="119"/>
      <c r="AG14" s="120"/>
      <c r="AH14" s="37"/>
      <c r="AI14" s="53">
        <f aca="true" t="shared" si="1" ref="AI14:AI19">IF($Q14="",0,IF($B14=$BA$13,1,0))</f>
        <v>0</v>
      </c>
      <c r="AJ14" s="53">
        <f aca="true" t="shared" si="2" ref="AJ14:AJ19">IF($Q14="",0,IF($F14=$BB$13,1,0))</f>
        <v>0</v>
      </c>
      <c r="AK14" s="53">
        <f aca="true" t="shared" si="3" ref="AK14:AK19">IF($Q14="",0,IF($AA14=$BC$13,1,0))</f>
        <v>0</v>
      </c>
      <c r="BA14" s="4" t="s">
        <v>31</v>
      </c>
      <c r="BB14" s="4" t="s">
        <v>55</v>
      </c>
      <c r="BC14" s="11" t="s">
        <v>27</v>
      </c>
      <c r="BD14" s="4">
        <v>800</v>
      </c>
    </row>
    <row r="15" spans="1:56" ht="31.5" customHeight="1">
      <c r="A15" s="10"/>
      <c r="B15" s="113" t="s">
        <v>9</v>
      </c>
      <c r="C15" s="114"/>
      <c r="D15" s="114"/>
      <c r="E15" s="114"/>
      <c r="F15" s="115" t="s">
        <v>9</v>
      </c>
      <c r="G15" s="115"/>
      <c r="H15" s="115"/>
      <c r="I15" s="115"/>
      <c r="J15" s="116" t="s">
        <v>16</v>
      </c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  <c r="W15" s="118"/>
      <c r="X15" s="118"/>
      <c r="Y15" s="118"/>
      <c r="Z15" s="118"/>
      <c r="AA15" s="115" t="s">
        <v>9</v>
      </c>
      <c r="AB15" s="115"/>
      <c r="AC15" s="115"/>
      <c r="AD15" s="115"/>
      <c r="AE15" s="119">
        <f t="shared" si="0"/>
        <v>0</v>
      </c>
      <c r="AF15" s="119"/>
      <c r="AG15" s="120"/>
      <c r="AH15" s="37"/>
      <c r="AI15" s="53">
        <f t="shared" si="1"/>
        <v>0</v>
      </c>
      <c r="AJ15" s="53">
        <f t="shared" si="2"/>
        <v>0</v>
      </c>
      <c r="AK15" s="53">
        <f t="shared" si="3"/>
        <v>0</v>
      </c>
      <c r="BA15" s="4" t="s">
        <v>32</v>
      </c>
      <c r="BB15" s="4" t="s">
        <v>57</v>
      </c>
      <c r="BC15" s="11" t="s">
        <v>28</v>
      </c>
      <c r="BD15" s="4">
        <v>1000</v>
      </c>
    </row>
    <row r="16" spans="1:56" ht="31.5" customHeight="1">
      <c r="A16" s="10"/>
      <c r="B16" s="113" t="s">
        <v>9</v>
      </c>
      <c r="C16" s="114"/>
      <c r="D16" s="114"/>
      <c r="E16" s="114"/>
      <c r="F16" s="115" t="s">
        <v>9</v>
      </c>
      <c r="G16" s="115"/>
      <c r="H16" s="115"/>
      <c r="I16" s="115"/>
      <c r="J16" s="116" t="s">
        <v>16</v>
      </c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8"/>
      <c r="Z16" s="118"/>
      <c r="AA16" s="115" t="s">
        <v>9</v>
      </c>
      <c r="AB16" s="115"/>
      <c r="AC16" s="115"/>
      <c r="AD16" s="115"/>
      <c r="AE16" s="119">
        <f t="shared" si="0"/>
        <v>0</v>
      </c>
      <c r="AF16" s="119"/>
      <c r="AG16" s="120"/>
      <c r="AH16" s="37"/>
      <c r="AI16" s="53">
        <f t="shared" si="1"/>
        <v>0</v>
      </c>
      <c r="AJ16" s="53">
        <f t="shared" si="2"/>
        <v>0</v>
      </c>
      <c r="AK16" s="53">
        <f t="shared" si="3"/>
        <v>0</v>
      </c>
      <c r="BB16" s="4" t="s">
        <v>59</v>
      </c>
      <c r="BC16" s="11"/>
      <c r="BD16" s="4"/>
    </row>
    <row r="17" spans="1:56" ht="31.5" customHeight="1">
      <c r="A17" s="10"/>
      <c r="B17" s="113" t="s">
        <v>9</v>
      </c>
      <c r="C17" s="114"/>
      <c r="D17" s="114"/>
      <c r="E17" s="114"/>
      <c r="F17" s="115" t="s">
        <v>9</v>
      </c>
      <c r="G17" s="115"/>
      <c r="H17" s="115"/>
      <c r="I17" s="115"/>
      <c r="J17" s="116" t="s">
        <v>16</v>
      </c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8"/>
      <c r="Z17" s="118"/>
      <c r="AA17" s="115" t="s">
        <v>9</v>
      </c>
      <c r="AB17" s="115"/>
      <c r="AC17" s="115"/>
      <c r="AD17" s="115"/>
      <c r="AE17" s="119">
        <f t="shared" si="0"/>
        <v>0</v>
      </c>
      <c r="AF17" s="119"/>
      <c r="AG17" s="120"/>
      <c r="AH17" s="37"/>
      <c r="AI17" s="53">
        <f t="shared" si="1"/>
        <v>0</v>
      </c>
      <c r="AJ17" s="53">
        <f t="shared" si="2"/>
        <v>0</v>
      </c>
      <c r="AK17" s="53">
        <f t="shared" si="3"/>
        <v>0</v>
      </c>
      <c r="BB17" s="4" t="s">
        <v>23</v>
      </c>
      <c r="BC17" s="11"/>
      <c r="BD17" s="4"/>
    </row>
    <row r="18" spans="1:56" ht="31.5" customHeight="1">
      <c r="A18" s="10"/>
      <c r="B18" s="113" t="s">
        <v>9</v>
      </c>
      <c r="C18" s="114"/>
      <c r="D18" s="114"/>
      <c r="E18" s="114"/>
      <c r="F18" s="115" t="s">
        <v>9</v>
      </c>
      <c r="G18" s="115"/>
      <c r="H18" s="115"/>
      <c r="I18" s="115"/>
      <c r="J18" s="116" t="s">
        <v>16</v>
      </c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18"/>
      <c r="X18" s="118"/>
      <c r="Y18" s="118"/>
      <c r="Z18" s="118"/>
      <c r="AA18" s="115" t="s">
        <v>9</v>
      </c>
      <c r="AB18" s="115"/>
      <c r="AC18" s="115"/>
      <c r="AD18" s="115"/>
      <c r="AE18" s="119">
        <f t="shared" si="0"/>
        <v>0</v>
      </c>
      <c r="AF18" s="119"/>
      <c r="AG18" s="120"/>
      <c r="AH18" s="37"/>
      <c r="AI18" s="53">
        <f t="shared" si="1"/>
        <v>0</v>
      </c>
      <c r="AJ18" s="53">
        <f t="shared" si="2"/>
        <v>0</v>
      </c>
      <c r="AK18" s="53">
        <f t="shared" si="3"/>
        <v>0</v>
      </c>
      <c r="BB18" s="4" t="s">
        <v>22</v>
      </c>
      <c r="BC18" s="11"/>
      <c r="BD18" s="4"/>
    </row>
    <row r="19" spans="1:56" ht="31.5" customHeight="1" thickBot="1">
      <c r="A19" s="10"/>
      <c r="B19" s="133" t="s">
        <v>9</v>
      </c>
      <c r="C19" s="134"/>
      <c r="D19" s="134"/>
      <c r="E19" s="134"/>
      <c r="F19" s="130" t="s">
        <v>9</v>
      </c>
      <c r="G19" s="130"/>
      <c r="H19" s="130"/>
      <c r="I19" s="130"/>
      <c r="J19" s="135" t="s">
        <v>16</v>
      </c>
      <c r="K19" s="135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  <c r="W19" s="129"/>
      <c r="X19" s="129"/>
      <c r="Y19" s="129"/>
      <c r="Z19" s="129"/>
      <c r="AA19" s="130" t="s">
        <v>9</v>
      </c>
      <c r="AB19" s="130"/>
      <c r="AC19" s="130"/>
      <c r="AD19" s="130"/>
      <c r="AE19" s="131">
        <f t="shared" si="0"/>
        <v>0</v>
      </c>
      <c r="AF19" s="131"/>
      <c r="AG19" s="132"/>
      <c r="AI19" s="53">
        <f t="shared" si="1"/>
        <v>0</v>
      </c>
      <c r="AJ19" s="53">
        <f t="shared" si="2"/>
        <v>0</v>
      </c>
      <c r="AK19" s="53">
        <f t="shared" si="3"/>
        <v>0</v>
      </c>
      <c r="BB19" s="4" t="s">
        <v>21</v>
      </c>
      <c r="BC19" s="11"/>
      <c r="BD19" s="4"/>
    </row>
    <row r="20" spans="28:54" ht="31.5" customHeight="1">
      <c r="AB20" s="140" t="s">
        <v>29</v>
      </c>
      <c r="AC20" s="140"/>
      <c r="AD20" s="140"/>
      <c r="AE20" s="156">
        <f>SUM(AE13:AG19)</f>
        <v>0</v>
      </c>
      <c r="AF20" s="157"/>
      <c r="AG20" s="157"/>
      <c r="BB20" s="4" t="s">
        <v>60</v>
      </c>
    </row>
    <row r="21" spans="1:54" ht="13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BB21" s="4" t="s">
        <v>58</v>
      </c>
    </row>
    <row r="22" spans="1:54" ht="13.5">
      <c r="A22" s="37"/>
      <c r="B22" s="62" t="s">
        <v>88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BB22" s="4" t="s">
        <v>56</v>
      </c>
    </row>
    <row r="23" spans="1:53" ht="22.5" customHeight="1" thickBot="1">
      <c r="A23" s="37"/>
      <c r="B23" s="92" t="s">
        <v>80</v>
      </c>
      <c r="C23" s="92"/>
      <c r="D23" s="92"/>
      <c r="E23" s="92"/>
      <c r="F23" s="92" t="s">
        <v>81</v>
      </c>
      <c r="G23" s="92"/>
      <c r="H23" s="92"/>
      <c r="I23" s="92"/>
      <c r="J23" s="92"/>
      <c r="K23" s="92" t="s">
        <v>66</v>
      </c>
      <c r="L23" s="92"/>
      <c r="M23" s="92"/>
      <c r="N23" s="92"/>
      <c r="O23" s="92"/>
      <c r="P23" s="92" t="s">
        <v>67</v>
      </c>
      <c r="Q23" s="92"/>
      <c r="R23" s="92"/>
      <c r="S23" s="92"/>
      <c r="T23" s="92"/>
      <c r="U23" s="37"/>
      <c r="V23" s="37"/>
      <c r="W23" s="37"/>
      <c r="X23" s="39"/>
      <c r="Y23" s="39"/>
      <c r="Z23" s="37"/>
      <c r="AA23" s="37"/>
      <c r="AB23" s="37"/>
      <c r="AC23" s="37"/>
      <c r="AD23" s="37"/>
      <c r="AE23" s="37"/>
      <c r="AF23" s="37"/>
      <c r="AG23" s="37"/>
      <c r="BA23" s="40" t="s">
        <v>68</v>
      </c>
    </row>
    <row r="24" spans="1:53" ht="22.5" customHeight="1">
      <c r="A24" s="37"/>
      <c r="B24" s="93"/>
      <c r="C24" s="94"/>
      <c r="D24" s="94"/>
      <c r="E24" s="94"/>
      <c r="F24" s="121"/>
      <c r="G24" s="121"/>
      <c r="H24" s="121"/>
      <c r="I24" s="121"/>
      <c r="J24" s="121"/>
      <c r="K24" s="122" t="s">
        <v>9</v>
      </c>
      <c r="L24" s="122"/>
      <c r="M24" s="122"/>
      <c r="N24" s="122"/>
      <c r="O24" s="122"/>
      <c r="P24" s="123"/>
      <c r="Q24" s="123"/>
      <c r="R24" s="123"/>
      <c r="S24" s="123"/>
      <c r="T24" s="124"/>
      <c r="U24" s="37"/>
      <c r="V24" s="37"/>
      <c r="W24" s="37"/>
      <c r="X24" s="39"/>
      <c r="Y24" s="39"/>
      <c r="Z24" s="37"/>
      <c r="AA24" s="37"/>
      <c r="AB24" s="37"/>
      <c r="AC24" s="37"/>
      <c r="AD24" s="37"/>
      <c r="AE24" s="37"/>
      <c r="AF24" s="37"/>
      <c r="AG24" s="37"/>
      <c r="BA24" s="40" t="s">
        <v>9</v>
      </c>
    </row>
    <row r="25" spans="1:53" ht="22.5" customHeight="1">
      <c r="A25" s="37"/>
      <c r="B25" s="82"/>
      <c r="C25" s="83"/>
      <c r="D25" s="83"/>
      <c r="E25" s="83"/>
      <c r="F25" s="63"/>
      <c r="G25" s="63"/>
      <c r="H25" s="63"/>
      <c r="I25" s="63"/>
      <c r="J25" s="63"/>
      <c r="K25" s="64" t="s">
        <v>9</v>
      </c>
      <c r="L25" s="64"/>
      <c r="M25" s="64"/>
      <c r="N25" s="64"/>
      <c r="O25" s="64"/>
      <c r="P25" s="65"/>
      <c r="Q25" s="65"/>
      <c r="R25" s="65"/>
      <c r="S25" s="65"/>
      <c r="T25" s="6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BA25" s="40" t="s">
        <v>73</v>
      </c>
    </row>
    <row r="26" spans="1:53" ht="22.5" customHeight="1">
      <c r="A26" s="37"/>
      <c r="B26" s="78"/>
      <c r="C26" s="79"/>
      <c r="D26" s="79"/>
      <c r="E26" s="79"/>
      <c r="F26" s="80"/>
      <c r="G26" s="80"/>
      <c r="H26" s="80"/>
      <c r="I26" s="80"/>
      <c r="J26" s="80"/>
      <c r="K26" s="81" t="s">
        <v>9</v>
      </c>
      <c r="L26" s="81"/>
      <c r="M26" s="81"/>
      <c r="N26" s="81"/>
      <c r="O26" s="81"/>
      <c r="P26" s="70"/>
      <c r="Q26" s="70"/>
      <c r="R26" s="70"/>
      <c r="S26" s="70"/>
      <c r="T26" s="71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BA26" s="40" t="s">
        <v>74</v>
      </c>
    </row>
    <row r="27" spans="1:53" ht="22.5" customHeight="1">
      <c r="A27" s="37"/>
      <c r="B27" s="82"/>
      <c r="C27" s="83"/>
      <c r="D27" s="83"/>
      <c r="E27" s="83"/>
      <c r="F27" s="63"/>
      <c r="G27" s="63"/>
      <c r="H27" s="63"/>
      <c r="I27" s="63"/>
      <c r="J27" s="63"/>
      <c r="K27" s="64" t="s">
        <v>9</v>
      </c>
      <c r="L27" s="64"/>
      <c r="M27" s="64"/>
      <c r="N27" s="64"/>
      <c r="O27" s="64"/>
      <c r="P27" s="65"/>
      <c r="Q27" s="65"/>
      <c r="R27" s="65"/>
      <c r="S27" s="65"/>
      <c r="T27" s="6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BA27" s="40" t="s">
        <v>69</v>
      </c>
    </row>
    <row r="28" spans="1:53" ht="22.5" customHeight="1">
      <c r="A28" s="37"/>
      <c r="B28" s="78"/>
      <c r="C28" s="79"/>
      <c r="D28" s="79"/>
      <c r="E28" s="79"/>
      <c r="F28" s="80"/>
      <c r="G28" s="80"/>
      <c r="H28" s="80"/>
      <c r="I28" s="80"/>
      <c r="J28" s="80"/>
      <c r="K28" s="81" t="s">
        <v>9</v>
      </c>
      <c r="L28" s="81"/>
      <c r="M28" s="81"/>
      <c r="N28" s="81"/>
      <c r="O28" s="81"/>
      <c r="P28" s="70"/>
      <c r="Q28" s="70"/>
      <c r="R28" s="70"/>
      <c r="S28" s="70"/>
      <c r="T28" s="71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BA28" s="40"/>
    </row>
    <row r="29" spans="1:53" ht="22.5" customHeight="1">
      <c r="A29" s="37"/>
      <c r="B29" s="82"/>
      <c r="C29" s="83"/>
      <c r="D29" s="83"/>
      <c r="E29" s="83"/>
      <c r="F29" s="63"/>
      <c r="G29" s="63"/>
      <c r="H29" s="63"/>
      <c r="I29" s="63"/>
      <c r="J29" s="63"/>
      <c r="K29" s="64" t="s">
        <v>9</v>
      </c>
      <c r="L29" s="64"/>
      <c r="M29" s="64"/>
      <c r="N29" s="64"/>
      <c r="O29" s="64"/>
      <c r="P29" s="65"/>
      <c r="Q29" s="65"/>
      <c r="R29" s="65"/>
      <c r="S29" s="65"/>
      <c r="T29" s="6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BA29" s="40"/>
    </row>
    <row r="30" spans="1:53" ht="22.5" customHeight="1" thickBot="1">
      <c r="A30" s="37"/>
      <c r="B30" s="72"/>
      <c r="C30" s="73"/>
      <c r="D30" s="73"/>
      <c r="E30" s="73"/>
      <c r="F30" s="74"/>
      <c r="G30" s="74"/>
      <c r="H30" s="74"/>
      <c r="I30" s="74"/>
      <c r="J30" s="74"/>
      <c r="K30" s="75" t="s">
        <v>9</v>
      </c>
      <c r="L30" s="75"/>
      <c r="M30" s="75"/>
      <c r="N30" s="75"/>
      <c r="O30" s="75"/>
      <c r="P30" s="76"/>
      <c r="Q30" s="76"/>
      <c r="R30" s="76"/>
      <c r="S30" s="76"/>
      <c r="T30" s="7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BA30" s="54"/>
    </row>
    <row r="31" spans="1:53" ht="22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BA31" s="54"/>
    </row>
    <row r="32" spans="1:53" ht="22.5" customHeight="1">
      <c r="A32" s="37"/>
      <c r="B32" s="37" t="s">
        <v>76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54"/>
    </row>
    <row r="33" spans="1:52" ht="22.5" customHeight="1">
      <c r="A33" s="37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13.5">
      <c r="A34" s="37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2:31" s="37" customFormat="1" ht="13.5"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9"/>
    </row>
    <row r="36" s="37" customFormat="1" ht="13.5"/>
    <row r="37" spans="2:30" s="37" customFormat="1" ht="17.25" hidden="1">
      <c r="B37" s="150" t="s">
        <v>70</v>
      </c>
      <c r="C37" s="151"/>
      <c r="D37" s="152"/>
      <c r="E37" s="95" t="s">
        <v>83</v>
      </c>
      <c r="F37" s="96"/>
      <c r="G37" s="96"/>
      <c r="H37" s="96"/>
      <c r="I37" s="97"/>
      <c r="J37" s="38"/>
      <c r="K37" s="38"/>
      <c r="L37" s="38"/>
      <c r="M37" s="38"/>
      <c r="N37" s="98" t="s">
        <v>72</v>
      </c>
      <c r="O37" s="99"/>
      <c r="P37" s="100"/>
      <c r="Q37" s="98" t="s">
        <v>71</v>
      </c>
      <c r="R37" s="99"/>
      <c r="S37" s="100"/>
      <c r="T37" s="101" t="s">
        <v>84</v>
      </c>
      <c r="U37" s="102"/>
      <c r="V37" s="102"/>
      <c r="W37" s="103"/>
      <c r="X37" s="84" t="s">
        <v>85</v>
      </c>
      <c r="Y37" s="85"/>
      <c r="Z37" s="85"/>
      <c r="AA37" s="85"/>
      <c r="AB37" s="86" t="s">
        <v>71</v>
      </c>
      <c r="AC37" s="87"/>
      <c r="AD37" s="88"/>
    </row>
    <row r="38" spans="2:30" s="37" customFormat="1" ht="53.25" customHeight="1" hidden="1">
      <c r="B38" s="125"/>
      <c r="C38" s="126"/>
      <c r="D38" s="126"/>
      <c r="E38" s="153"/>
      <c r="F38" s="154"/>
      <c r="G38" s="154"/>
      <c r="H38" s="154"/>
      <c r="I38" s="155"/>
      <c r="J38" s="144"/>
      <c r="K38" s="145"/>
      <c r="L38" s="145"/>
      <c r="M38" s="146"/>
      <c r="N38" s="125"/>
      <c r="O38" s="126"/>
      <c r="P38" s="126"/>
      <c r="Q38" s="136"/>
      <c r="R38" s="137"/>
      <c r="S38" s="138"/>
      <c r="T38" s="67"/>
      <c r="U38" s="68"/>
      <c r="V38" s="68"/>
      <c r="W38" s="69"/>
      <c r="X38" s="125"/>
      <c r="Y38" s="126"/>
      <c r="Z38" s="126"/>
      <c r="AA38" s="139"/>
      <c r="AB38" s="67"/>
      <c r="AC38" s="68"/>
      <c r="AD38" s="69"/>
    </row>
    <row r="39" spans="1:49" s="37" customFormat="1" ht="13.5" hidden="1">
      <c r="A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T39" s="70" t="s">
        <v>77</v>
      </c>
      <c r="AU39" s="70"/>
      <c r="AV39" s="70"/>
      <c r="AW39" s="70"/>
    </row>
    <row r="40" spans="1:52" s="37" customFormat="1" ht="81" hidden="1">
      <c r="A40" s="23" t="s">
        <v>33</v>
      </c>
      <c r="B40" s="12" t="s">
        <v>47</v>
      </c>
      <c r="C40" s="56" t="s">
        <v>34</v>
      </c>
      <c r="D40" s="23" t="s">
        <v>52</v>
      </c>
      <c r="E40" s="24" t="s">
        <v>35</v>
      </c>
      <c r="F40" s="23" t="s">
        <v>36</v>
      </c>
      <c r="G40" s="23" t="s">
        <v>64</v>
      </c>
      <c r="H40" s="42" t="s">
        <v>27</v>
      </c>
      <c r="I40" s="42" t="s">
        <v>28</v>
      </c>
      <c r="J40" s="23" t="s">
        <v>30</v>
      </c>
      <c r="K40" s="25" t="s">
        <v>37</v>
      </c>
      <c r="L40" s="43" t="s">
        <v>38</v>
      </c>
      <c r="M40" s="26" t="s">
        <v>39</v>
      </c>
      <c r="N40" s="27" t="s">
        <v>40</v>
      </c>
      <c r="O40" s="58" t="s">
        <v>63</v>
      </c>
      <c r="P40" s="32" t="s">
        <v>41</v>
      </c>
      <c r="Q40" s="32" t="s">
        <v>50</v>
      </c>
      <c r="R40" s="32" t="s">
        <v>49</v>
      </c>
      <c r="S40" s="49" t="s">
        <v>26</v>
      </c>
      <c r="T40" s="49" t="s">
        <v>25</v>
      </c>
      <c r="U40" s="49" t="s">
        <v>24</v>
      </c>
      <c r="V40" s="44" t="s">
        <v>23</v>
      </c>
      <c r="W40" s="44" t="s">
        <v>22</v>
      </c>
      <c r="X40" s="44" t="s">
        <v>21</v>
      </c>
      <c r="Y40" s="44" t="s">
        <v>20</v>
      </c>
      <c r="Z40" s="44" t="s">
        <v>19</v>
      </c>
      <c r="AA40" s="44" t="s">
        <v>18</v>
      </c>
      <c r="AB40" s="44" t="s">
        <v>51</v>
      </c>
      <c r="AC40" s="33" t="s">
        <v>41</v>
      </c>
      <c r="AD40" s="33" t="s">
        <v>50</v>
      </c>
      <c r="AE40" s="33" t="s">
        <v>49</v>
      </c>
      <c r="AF40" s="50" t="s">
        <v>26</v>
      </c>
      <c r="AG40" s="50" t="s">
        <v>25</v>
      </c>
      <c r="AH40" s="50" t="s">
        <v>24</v>
      </c>
      <c r="AI40" s="45" t="s">
        <v>23</v>
      </c>
      <c r="AJ40" s="45" t="s">
        <v>22</v>
      </c>
      <c r="AK40" s="45" t="s">
        <v>21</v>
      </c>
      <c r="AL40" s="45" t="s">
        <v>20</v>
      </c>
      <c r="AM40" s="45" t="s">
        <v>19</v>
      </c>
      <c r="AN40" s="45" t="s">
        <v>18</v>
      </c>
      <c r="AO40" s="44" t="s">
        <v>51</v>
      </c>
      <c r="AP40" s="15" t="s">
        <v>42</v>
      </c>
      <c r="AQ40" s="28" t="s">
        <v>43</v>
      </c>
      <c r="AR40" s="29" t="s">
        <v>44</v>
      </c>
      <c r="AS40" s="59" t="s">
        <v>87</v>
      </c>
      <c r="AT40" s="41" t="s">
        <v>80</v>
      </c>
      <c r="AU40" s="41" t="s">
        <v>81</v>
      </c>
      <c r="AV40" s="41" t="s">
        <v>68</v>
      </c>
      <c r="AW40" s="41" t="s">
        <v>69</v>
      </c>
      <c r="AX40" s="3"/>
      <c r="AY40" s="3"/>
      <c r="AZ40" s="3"/>
    </row>
    <row r="41" spans="1:52" s="37" customFormat="1" ht="13.5" hidden="1">
      <c r="A41" s="17"/>
      <c r="B41" s="16"/>
      <c r="C41" s="18">
        <f aca="true" t="shared" si="4" ref="C41:C47">$B$38</f>
        <v>0</v>
      </c>
      <c r="D41" s="46">
        <f>$G$6</f>
        <v>0</v>
      </c>
      <c r="E41" s="46">
        <f aca="true" t="shared" si="5" ref="E41:E47">L13</f>
        <v>0</v>
      </c>
      <c r="F41" s="47">
        <f aca="true" t="shared" si="6" ref="F41:F47">Q13</f>
        <v>0</v>
      </c>
      <c r="G41" s="47">
        <f aca="true" t="shared" si="7" ref="G41:G47">V13</f>
        <v>0</v>
      </c>
      <c r="H41" s="47">
        <f aca="true" t="shared" si="8" ref="H41:H47">IF(AA13=$BC$14,1,0)</f>
        <v>0</v>
      </c>
      <c r="I41" s="47">
        <f aca="true" t="shared" si="9" ref="I41:I47">IF(AA13=$BC$15,1,0)</f>
        <v>0</v>
      </c>
      <c r="J41" s="20">
        <f aca="true" t="shared" si="10" ref="J41:J47">AE13</f>
        <v>0</v>
      </c>
      <c r="K41" s="57" t="s">
        <v>86</v>
      </c>
      <c r="L41" s="21"/>
      <c r="M41" s="1"/>
      <c r="N41" s="2"/>
      <c r="O41" s="30"/>
      <c r="P41" s="19">
        <f>IF(Q41=1,"中",IF(R41=1,"小",""))</f>
      </c>
      <c r="Q41" s="19">
        <f>IF(SUM(S41:U41)=1,1,IF(AB41="○",1,""))</f>
      </c>
      <c r="R41" s="19">
        <f>IF(SUM(S41:U41)=1,"",IF(AB41="○","",IF(SUM(V41:AA41)=1,1,"")))</f>
      </c>
      <c r="S41" s="13" t="b">
        <f aca="true" t="shared" si="11" ref="S41:S47">IF(B13=$BA$15,"",IF(B13=$BA$14,IF(F13=$BB$14,1,"")))</f>
        <v>0</v>
      </c>
      <c r="T41" s="13" t="b">
        <f aca="true" t="shared" si="12" ref="T41:T47">IF(B13=$BA$15,"",IF(B13=$BA$14,IF(F13=$BB$15,1,"")))</f>
        <v>0</v>
      </c>
      <c r="U41" s="13" t="b">
        <f aca="true" t="shared" si="13" ref="U41:U47">IF(B13=$BA$15,"",IF(B13=$BA$14,IF(F13=$BB$16,1,"")))</f>
        <v>0</v>
      </c>
      <c r="V41" s="32" t="b">
        <f aca="true" t="shared" si="14" ref="V41:V47">IF(B13=$BA$15,"",IF(B13=$BA$14,IF(F13=$BB$17,1,"")))</f>
        <v>0</v>
      </c>
      <c r="W41" s="32" t="b">
        <f aca="true" t="shared" si="15" ref="W41:W47">IF(B13=$BA$15,"",IF(B13=$BA$14,IF(F13=$BB$18,1,"")))</f>
        <v>0</v>
      </c>
      <c r="X41" s="32" t="b">
        <f aca="true" t="shared" si="16" ref="X41:X47">IF(B13=$BA$15,"",IF(B13=$BA$14,IF(F13=$BB$19,1,"")))</f>
        <v>0</v>
      </c>
      <c r="Y41" s="32" t="b">
        <f aca="true" t="shared" si="17" ref="Y41:Y47">IF(B13=$BA$15,"",IF(B13=$BA$14,IF(F13=$BB$20,1,"")))</f>
        <v>0</v>
      </c>
      <c r="Z41" s="32" t="b">
        <f aca="true" t="shared" si="18" ref="Z41:Z47">IF(B13=$BA$15,"",IF(B13=$BA$14,IF(F13=$BB$21,1,"")))</f>
        <v>0</v>
      </c>
      <c r="AA41" s="32" t="b">
        <f aca="true" t="shared" si="19" ref="AA41:AA47">IF(B13=$BA$15,"",IF(B13=$BA$14,IF(F13=$BB$22,1,"")))</f>
        <v>0</v>
      </c>
      <c r="AB41" s="32">
        <f aca="true" t="shared" si="20" ref="AB41:AB47">IF(B13=$BA$14,J13,"")</f>
      </c>
      <c r="AC41" s="19">
        <f aca="true" t="shared" si="21" ref="AC41:AC47">IF(AD41=1,"中",IF(AE41=1,"小",""))</f>
      </c>
      <c r="AD41" s="19">
        <f aca="true" t="shared" si="22" ref="AD41:AD47">IF(SUM(AF41:AH41)=1,1,IF(AO41="○",1,""))</f>
      </c>
      <c r="AE41" s="19">
        <f aca="true" t="shared" si="23" ref="AE41:AE47">IF(SUM(AF41:AH41)=1,"",IF(AO41="○","",IF(SUM(AI41:AN41)=1,1,"")))</f>
      </c>
      <c r="AF41" s="14" t="b">
        <f aca="true" t="shared" si="24" ref="AF41:AF47">IF(B13=$BA$14,"",IF(B13=$BA$15,IF(F13=$BB$14,1,"")))</f>
        <v>0</v>
      </c>
      <c r="AG41" s="14" t="b">
        <f aca="true" t="shared" si="25" ref="AG41:AG47">IF(B13=$BA$14,"",IF(B13=$BA$15,IF(F13=$BB$15,1,"")))</f>
        <v>0</v>
      </c>
      <c r="AH41" s="14" t="b">
        <f aca="true" t="shared" si="26" ref="AH41:AH47">IF(B13=$BA$14,"",IF(B13=$BA$15,IF(F13=$BB$16,1,"")))</f>
        <v>0</v>
      </c>
      <c r="AI41" s="33" t="b">
        <f aca="true" t="shared" si="27" ref="AI41:AI47">IF(B13=$BA$14,"",IF(B13=$BA$15,IF(F13=$BB$17,1,"")))</f>
        <v>0</v>
      </c>
      <c r="AJ41" s="33" t="b">
        <f aca="true" t="shared" si="28" ref="AJ41:AJ47">IF(B13=$BA$14,"",IF(B13=$BA$15,IF(F13=$BB$18,1,"")))</f>
        <v>0</v>
      </c>
      <c r="AK41" s="33" t="b">
        <f aca="true" t="shared" si="29" ref="AK41:AK47">IF(B13=$BA$14,"",IF(B13=$BA$15,IF(F13=$BB$19,1,"")))</f>
        <v>0</v>
      </c>
      <c r="AL41" s="33" t="b">
        <f aca="true" t="shared" si="30" ref="AL41:AL47">IF(B13=$BA$14,"",IF(B13=$BA$15,IF(F13=$BB$20,1,"")))</f>
        <v>0</v>
      </c>
      <c r="AM41" s="33" t="b">
        <f aca="true" t="shared" si="31" ref="AM41:AM47">IF(B13=$BA$14,"",IF(B13=$BA$15,IF(F13=$BB$21,1,"")))</f>
        <v>0</v>
      </c>
      <c r="AN41" s="33" t="b">
        <f aca="true" t="shared" si="32" ref="AN41:AN47">IF(B13=$BA$14,"",IF(B13=$BA$15,IF(F13=$BB$22,1,"")))</f>
        <v>0</v>
      </c>
      <c r="AO41" s="32">
        <f aca="true" t="shared" si="33" ref="AO41:AO47">IF(B13=$BA$15,J13,"")</f>
      </c>
      <c r="AP41" s="34">
        <f>SUM(S41:AA41,AF41:AN41)</f>
        <v>0</v>
      </c>
      <c r="AQ41" s="47">
        <f>$G$7</f>
        <v>0</v>
      </c>
      <c r="AR41" s="61">
        <f>$U$7</f>
        <v>0</v>
      </c>
      <c r="AS41" s="48">
        <f aca="true" t="shared" si="34" ref="AS41:AS47">$E$38</f>
        <v>0</v>
      </c>
      <c r="AT41" s="48">
        <f aca="true" t="shared" si="35" ref="AT41:AT47">B24</f>
        <v>0</v>
      </c>
      <c r="AU41" s="48">
        <f aca="true" t="shared" si="36" ref="AU41:AU47">F24</f>
        <v>0</v>
      </c>
      <c r="AV41" s="48" t="str">
        <f aca="true" t="shared" si="37" ref="AV41:AV47">K24</f>
        <v>選択してください</v>
      </c>
      <c r="AW41" s="60">
        <f aca="true" t="shared" si="38" ref="AW41:AW47">P24</f>
        <v>0</v>
      </c>
      <c r="AX41" s="3"/>
      <c r="AY41" s="3"/>
      <c r="AZ41" s="3"/>
    </row>
    <row r="42" spans="1:52" s="37" customFormat="1" ht="13.5" hidden="1">
      <c r="A42" s="17"/>
      <c r="B42" s="16"/>
      <c r="C42" s="18">
        <f t="shared" si="4"/>
        <v>0</v>
      </c>
      <c r="D42" s="46">
        <f aca="true" t="shared" si="39" ref="D42:D47">$G$6</f>
        <v>0</v>
      </c>
      <c r="E42" s="46">
        <f t="shared" si="5"/>
        <v>0</v>
      </c>
      <c r="F42" s="47">
        <f t="shared" si="6"/>
        <v>0</v>
      </c>
      <c r="G42" s="47">
        <f t="shared" si="7"/>
        <v>0</v>
      </c>
      <c r="H42" s="47">
        <f t="shared" si="8"/>
        <v>0</v>
      </c>
      <c r="I42" s="47">
        <f t="shared" si="9"/>
        <v>0</v>
      </c>
      <c r="J42" s="20">
        <f t="shared" si="10"/>
        <v>0</v>
      </c>
      <c r="K42" s="57" t="s">
        <v>86</v>
      </c>
      <c r="L42" s="21"/>
      <c r="M42" s="1"/>
      <c r="N42" s="2"/>
      <c r="O42" s="30"/>
      <c r="P42" s="19">
        <f aca="true" t="shared" si="40" ref="P42:P47">IF(Q42=1,"中",IF(R42=1,"小",""))</f>
      </c>
      <c r="Q42" s="19">
        <f aca="true" t="shared" si="41" ref="Q42:Q47">IF(SUM(S42:U42)=1,1,IF(AB42="○",1,""))</f>
      </c>
      <c r="R42" s="19">
        <f aca="true" t="shared" si="42" ref="R42:R47">IF(SUM(S42:U42)=1,"",IF(AB42="○","",IF(SUM(V42:AA42)=1,1,"")))</f>
      </c>
      <c r="S42" s="13" t="b">
        <f t="shared" si="11"/>
        <v>0</v>
      </c>
      <c r="T42" s="13" t="b">
        <f t="shared" si="12"/>
        <v>0</v>
      </c>
      <c r="U42" s="13" t="b">
        <f t="shared" si="13"/>
        <v>0</v>
      </c>
      <c r="V42" s="32" t="b">
        <f t="shared" si="14"/>
        <v>0</v>
      </c>
      <c r="W42" s="32" t="b">
        <f t="shared" si="15"/>
        <v>0</v>
      </c>
      <c r="X42" s="32" t="b">
        <f t="shared" si="16"/>
        <v>0</v>
      </c>
      <c r="Y42" s="32" t="b">
        <f t="shared" si="17"/>
        <v>0</v>
      </c>
      <c r="Z42" s="32" t="b">
        <f t="shared" si="18"/>
        <v>0</v>
      </c>
      <c r="AA42" s="32" t="b">
        <f t="shared" si="19"/>
        <v>0</v>
      </c>
      <c r="AB42" s="32">
        <f t="shared" si="20"/>
      </c>
      <c r="AC42" s="19">
        <f t="shared" si="21"/>
      </c>
      <c r="AD42" s="19">
        <f t="shared" si="22"/>
      </c>
      <c r="AE42" s="19">
        <f t="shared" si="23"/>
      </c>
      <c r="AF42" s="14" t="b">
        <f t="shared" si="24"/>
        <v>0</v>
      </c>
      <c r="AG42" s="14" t="b">
        <f t="shared" si="25"/>
        <v>0</v>
      </c>
      <c r="AH42" s="14" t="b">
        <f t="shared" si="26"/>
        <v>0</v>
      </c>
      <c r="AI42" s="33" t="b">
        <f t="shared" si="27"/>
        <v>0</v>
      </c>
      <c r="AJ42" s="33" t="b">
        <f t="shared" si="28"/>
        <v>0</v>
      </c>
      <c r="AK42" s="33" t="b">
        <f t="shared" si="29"/>
        <v>0</v>
      </c>
      <c r="AL42" s="33" t="b">
        <f t="shared" si="30"/>
        <v>0</v>
      </c>
      <c r="AM42" s="33" t="b">
        <f t="shared" si="31"/>
        <v>0</v>
      </c>
      <c r="AN42" s="33" t="b">
        <f t="shared" si="32"/>
        <v>0</v>
      </c>
      <c r="AO42" s="32">
        <f t="shared" si="33"/>
      </c>
      <c r="AP42" s="34">
        <f aca="true" t="shared" si="43" ref="AP42:AP47">SUM(S42:AA42,AF42:AN42)</f>
        <v>0</v>
      </c>
      <c r="AQ42" s="47">
        <f aca="true" t="shared" si="44" ref="AQ42:AQ47">$G$7</f>
        <v>0</v>
      </c>
      <c r="AR42" s="61">
        <f aca="true" t="shared" si="45" ref="AR42:AR47">$U$7</f>
        <v>0</v>
      </c>
      <c r="AS42" s="48">
        <f t="shared" si="34"/>
        <v>0</v>
      </c>
      <c r="AT42" s="48">
        <f t="shared" si="35"/>
        <v>0</v>
      </c>
      <c r="AU42" s="48">
        <f t="shared" si="36"/>
        <v>0</v>
      </c>
      <c r="AV42" s="48" t="str">
        <f t="shared" si="37"/>
        <v>選択してください</v>
      </c>
      <c r="AW42" s="60">
        <f t="shared" si="38"/>
        <v>0</v>
      </c>
      <c r="AX42" s="3"/>
      <c r="AY42" s="3"/>
      <c r="AZ42" s="3"/>
    </row>
    <row r="43" spans="1:49" ht="13.5" hidden="1">
      <c r="A43" s="22"/>
      <c r="B43" s="16"/>
      <c r="C43" s="18">
        <f t="shared" si="4"/>
        <v>0</v>
      </c>
      <c r="D43" s="46">
        <f t="shared" si="39"/>
        <v>0</v>
      </c>
      <c r="E43" s="46">
        <f t="shared" si="5"/>
        <v>0</v>
      </c>
      <c r="F43" s="47">
        <f t="shared" si="6"/>
        <v>0</v>
      </c>
      <c r="G43" s="47">
        <f t="shared" si="7"/>
        <v>0</v>
      </c>
      <c r="H43" s="47">
        <f t="shared" si="8"/>
        <v>0</v>
      </c>
      <c r="I43" s="47">
        <f t="shared" si="9"/>
        <v>0</v>
      </c>
      <c r="J43" s="20">
        <f t="shared" si="10"/>
        <v>0</v>
      </c>
      <c r="K43" s="57" t="s">
        <v>86</v>
      </c>
      <c r="L43" s="21"/>
      <c r="M43" s="1"/>
      <c r="N43" s="2"/>
      <c r="O43" s="30"/>
      <c r="P43" s="19">
        <f t="shared" si="40"/>
      </c>
      <c r="Q43" s="19">
        <f t="shared" si="41"/>
      </c>
      <c r="R43" s="19">
        <f t="shared" si="42"/>
      </c>
      <c r="S43" s="13" t="b">
        <f t="shared" si="11"/>
        <v>0</v>
      </c>
      <c r="T43" s="13" t="b">
        <f t="shared" si="12"/>
        <v>0</v>
      </c>
      <c r="U43" s="13" t="b">
        <f t="shared" si="13"/>
        <v>0</v>
      </c>
      <c r="V43" s="32" t="b">
        <f t="shared" si="14"/>
        <v>0</v>
      </c>
      <c r="W43" s="32" t="b">
        <f t="shared" si="15"/>
        <v>0</v>
      </c>
      <c r="X43" s="32" t="b">
        <f t="shared" si="16"/>
        <v>0</v>
      </c>
      <c r="Y43" s="32" t="b">
        <f t="shared" si="17"/>
        <v>0</v>
      </c>
      <c r="Z43" s="32" t="b">
        <f t="shared" si="18"/>
        <v>0</v>
      </c>
      <c r="AA43" s="32" t="b">
        <f t="shared" si="19"/>
        <v>0</v>
      </c>
      <c r="AB43" s="32">
        <f t="shared" si="20"/>
      </c>
      <c r="AC43" s="19">
        <f t="shared" si="21"/>
      </c>
      <c r="AD43" s="19">
        <f t="shared" si="22"/>
      </c>
      <c r="AE43" s="19">
        <f t="shared" si="23"/>
      </c>
      <c r="AF43" s="14" t="b">
        <f t="shared" si="24"/>
        <v>0</v>
      </c>
      <c r="AG43" s="14" t="b">
        <f t="shared" si="25"/>
        <v>0</v>
      </c>
      <c r="AH43" s="14" t="b">
        <f t="shared" si="26"/>
        <v>0</v>
      </c>
      <c r="AI43" s="33" t="b">
        <f t="shared" si="27"/>
        <v>0</v>
      </c>
      <c r="AJ43" s="33" t="b">
        <f t="shared" si="28"/>
        <v>0</v>
      </c>
      <c r="AK43" s="33" t="b">
        <f t="shared" si="29"/>
        <v>0</v>
      </c>
      <c r="AL43" s="33" t="b">
        <f t="shared" si="30"/>
        <v>0</v>
      </c>
      <c r="AM43" s="33" t="b">
        <f t="shared" si="31"/>
        <v>0</v>
      </c>
      <c r="AN43" s="33" t="b">
        <f t="shared" si="32"/>
        <v>0</v>
      </c>
      <c r="AO43" s="32">
        <f t="shared" si="33"/>
      </c>
      <c r="AP43" s="34">
        <f t="shared" si="43"/>
        <v>0</v>
      </c>
      <c r="AQ43" s="47">
        <f t="shared" si="44"/>
        <v>0</v>
      </c>
      <c r="AR43" s="61">
        <f t="shared" si="45"/>
        <v>0</v>
      </c>
      <c r="AS43" s="48">
        <f t="shared" si="34"/>
        <v>0</v>
      </c>
      <c r="AT43" s="48">
        <f t="shared" si="35"/>
        <v>0</v>
      </c>
      <c r="AU43" s="48">
        <f t="shared" si="36"/>
        <v>0</v>
      </c>
      <c r="AV43" s="48" t="str">
        <f t="shared" si="37"/>
        <v>選択してください</v>
      </c>
      <c r="AW43" s="60">
        <f t="shared" si="38"/>
        <v>0</v>
      </c>
    </row>
    <row r="44" spans="1:49" ht="13.5" customHeight="1" hidden="1">
      <c r="A44" s="22"/>
      <c r="B44" s="16"/>
      <c r="C44" s="18">
        <f t="shared" si="4"/>
        <v>0</v>
      </c>
      <c r="D44" s="46">
        <f t="shared" si="39"/>
        <v>0</v>
      </c>
      <c r="E44" s="46">
        <f t="shared" si="5"/>
        <v>0</v>
      </c>
      <c r="F44" s="47">
        <f t="shared" si="6"/>
        <v>0</v>
      </c>
      <c r="G44" s="47">
        <f t="shared" si="7"/>
        <v>0</v>
      </c>
      <c r="H44" s="47">
        <f t="shared" si="8"/>
        <v>0</v>
      </c>
      <c r="I44" s="47">
        <f t="shared" si="9"/>
        <v>0</v>
      </c>
      <c r="J44" s="20">
        <f t="shared" si="10"/>
        <v>0</v>
      </c>
      <c r="K44" s="57" t="s">
        <v>86</v>
      </c>
      <c r="L44" s="21"/>
      <c r="M44" s="1"/>
      <c r="N44" s="2"/>
      <c r="O44" s="30"/>
      <c r="P44" s="19">
        <f t="shared" si="40"/>
      </c>
      <c r="Q44" s="19">
        <f t="shared" si="41"/>
      </c>
      <c r="R44" s="19">
        <f t="shared" si="42"/>
      </c>
      <c r="S44" s="13" t="b">
        <f t="shared" si="11"/>
        <v>0</v>
      </c>
      <c r="T44" s="13" t="b">
        <f t="shared" si="12"/>
        <v>0</v>
      </c>
      <c r="U44" s="13" t="b">
        <f t="shared" si="13"/>
        <v>0</v>
      </c>
      <c r="V44" s="32" t="b">
        <f t="shared" si="14"/>
        <v>0</v>
      </c>
      <c r="W44" s="32" t="b">
        <f t="shared" si="15"/>
        <v>0</v>
      </c>
      <c r="X44" s="32" t="b">
        <f t="shared" si="16"/>
        <v>0</v>
      </c>
      <c r="Y44" s="32" t="b">
        <f t="shared" si="17"/>
        <v>0</v>
      </c>
      <c r="Z44" s="32" t="b">
        <f t="shared" si="18"/>
        <v>0</v>
      </c>
      <c r="AA44" s="32" t="b">
        <f t="shared" si="19"/>
        <v>0</v>
      </c>
      <c r="AB44" s="32">
        <f t="shared" si="20"/>
      </c>
      <c r="AC44" s="19">
        <f t="shared" si="21"/>
      </c>
      <c r="AD44" s="19">
        <f t="shared" si="22"/>
      </c>
      <c r="AE44" s="19">
        <f t="shared" si="23"/>
      </c>
      <c r="AF44" s="14" t="b">
        <f t="shared" si="24"/>
        <v>0</v>
      </c>
      <c r="AG44" s="14" t="b">
        <f t="shared" si="25"/>
        <v>0</v>
      </c>
      <c r="AH44" s="14" t="b">
        <f t="shared" si="26"/>
        <v>0</v>
      </c>
      <c r="AI44" s="33" t="b">
        <f t="shared" si="27"/>
        <v>0</v>
      </c>
      <c r="AJ44" s="33" t="b">
        <f t="shared" si="28"/>
        <v>0</v>
      </c>
      <c r="AK44" s="33" t="b">
        <f t="shared" si="29"/>
        <v>0</v>
      </c>
      <c r="AL44" s="33" t="b">
        <f t="shared" si="30"/>
        <v>0</v>
      </c>
      <c r="AM44" s="33" t="b">
        <f t="shared" si="31"/>
        <v>0</v>
      </c>
      <c r="AN44" s="33" t="b">
        <f t="shared" si="32"/>
        <v>0</v>
      </c>
      <c r="AO44" s="32">
        <f t="shared" si="33"/>
      </c>
      <c r="AP44" s="34">
        <f t="shared" si="43"/>
        <v>0</v>
      </c>
      <c r="AQ44" s="47">
        <f t="shared" si="44"/>
        <v>0</v>
      </c>
      <c r="AR44" s="61">
        <f t="shared" si="45"/>
        <v>0</v>
      </c>
      <c r="AS44" s="48">
        <f t="shared" si="34"/>
        <v>0</v>
      </c>
      <c r="AT44" s="48">
        <f t="shared" si="35"/>
        <v>0</v>
      </c>
      <c r="AU44" s="48">
        <f t="shared" si="36"/>
        <v>0</v>
      </c>
      <c r="AV44" s="48" t="str">
        <f t="shared" si="37"/>
        <v>選択してください</v>
      </c>
      <c r="AW44" s="60">
        <f t="shared" si="38"/>
        <v>0</v>
      </c>
    </row>
    <row r="45" spans="1:52" ht="13.5" customHeight="1" hidden="1">
      <c r="A45" s="22"/>
      <c r="B45" s="16"/>
      <c r="C45" s="18">
        <f t="shared" si="4"/>
        <v>0</v>
      </c>
      <c r="D45" s="46">
        <f t="shared" si="39"/>
        <v>0</v>
      </c>
      <c r="E45" s="46">
        <f t="shared" si="5"/>
        <v>0</v>
      </c>
      <c r="F45" s="47">
        <f t="shared" si="6"/>
        <v>0</v>
      </c>
      <c r="G45" s="47">
        <f t="shared" si="7"/>
        <v>0</v>
      </c>
      <c r="H45" s="47">
        <f t="shared" si="8"/>
        <v>0</v>
      </c>
      <c r="I45" s="47">
        <f t="shared" si="9"/>
        <v>0</v>
      </c>
      <c r="J45" s="20">
        <f t="shared" si="10"/>
        <v>0</v>
      </c>
      <c r="K45" s="57" t="s">
        <v>86</v>
      </c>
      <c r="L45" s="21"/>
      <c r="M45" s="1"/>
      <c r="N45" s="2"/>
      <c r="O45" s="30"/>
      <c r="P45" s="19">
        <f t="shared" si="40"/>
      </c>
      <c r="Q45" s="19">
        <f t="shared" si="41"/>
      </c>
      <c r="R45" s="19">
        <f t="shared" si="42"/>
      </c>
      <c r="S45" s="13" t="b">
        <f t="shared" si="11"/>
        <v>0</v>
      </c>
      <c r="T45" s="13" t="b">
        <f t="shared" si="12"/>
        <v>0</v>
      </c>
      <c r="U45" s="13" t="b">
        <f t="shared" si="13"/>
        <v>0</v>
      </c>
      <c r="V45" s="32" t="b">
        <f t="shared" si="14"/>
        <v>0</v>
      </c>
      <c r="W45" s="32" t="b">
        <f t="shared" si="15"/>
        <v>0</v>
      </c>
      <c r="X45" s="32" t="b">
        <f t="shared" si="16"/>
        <v>0</v>
      </c>
      <c r="Y45" s="32" t="b">
        <f t="shared" si="17"/>
        <v>0</v>
      </c>
      <c r="Z45" s="32" t="b">
        <f t="shared" si="18"/>
        <v>0</v>
      </c>
      <c r="AA45" s="32" t="b">
        <f t="shared" si="19"/>
        <v>0</v>
      </c>
      <c r="AB45" s="32">
        <f t="shared" si="20"/>
      </c>
      <c r="AC45" s="19">
        <f t="shared" si="21"/>
      </c>
      <c r="AD45" s="19">
        <f t="shared" si="22"/>
      </c>
      <c r="AE45" s="19">
        <f t="shared" si="23"/>
      </c>
      <c r="AF45" s="14" t="b">
        <f t="shared" si="24"/>
        <v>0</v>
      </c>
      <c r="AG45" s="14" t="b">
        <f t="shared" si="25"/>
        <v>0</v>
      </c>
      <c r="AH45" s="14" t="b">
        <f t="shared" si="26"/>
        <v>0</v>
      </c>
      <c r="AI45" s="33" t="b">
        <f t="shared" si="27"/>
        <v>0</v>
      </c>
      <c r="AJ45" s="33" t="b">
        <f t="shared" si="28"/>
        <v>0</v>
      </c>
      <c r="AK45" s="33" t="b">
        <f t="shared" si="29"/>
        <v>0</v>
      </c>
      <c r="AL45" s="33" t="b">
        <f t="shared" si="30"/>
        <v>0</v>
      </c>
      <c r="AM45" s="33" t="b">
        <f t="shared" si="31"/>
        <v>0</v>
      </c>
      <c r="AN45" s="33" t="b">
        <f t="shared" si="32"/>
        <v>0</v>
      </c>
      <c r="AO45" s="32">
        <f t="shared" si="33"/>
      </c>
      <c r="AP45" s="34">
        <f t="shared" si="43"/>
        <v>0</v>
      </c>
      <c r="AQ45" s="47">
        <f t="shared" si="44"/>
        <v>0</v>
      </c>
      <c r="AR45" s="61">
        <f t="shared" si="45"/>
        <v>0</v>
      </c>
      <c r="AS45" s="48">
        <f t="shared" si="34"/>
        <v>0</v>
      </c>
      <c r="AT45" s="48">
        <f t="shared" si="35"/>
        <v>0</v>
      </c>
      <c r="AU45" s="48">
        <f t="shared" si="36"/>
        <v>0</v>
      </c>
      <c r="AV45" s="48" t="str">
        <f t="shared" si="37"/>
        <v>選択してください</v>
      </c>
      <c r="AW45" s="60">
        <f t="shared" si="38"/>
        <v>0</v>
      </c>
      <c r="AX45" s="37"/>
      <c r="AY45" s="37"/>
      <c r="AZ45" s="37"/>
    </row>
    <row r="46" spans="1:52" ht="13.5" customHeight="1" hidden="1">
      <c r="A46" s="22"/>
      <c r="B46" s="16"/>
      <c r="C46" s="18">
        <f t="shared" si="4"/>
        <v>0</v>
      </c>
      <c r="D46" s="46">
        <f t="shared" si="39"/>
        <v>0</v>
      </c>
      <c r="E46" s="46">
        <f t="shared" si="5"/>
        <v>0</v>
      </c>
      <c r="F46" s="47">
        <f t="shared" si="6"/>
        <v>0</v>
      </c>
      <c r="G46" s="47">
        <f t="shared" si="7"/>
        <v>0</v>
      </c>
      <c r="H46" s="47">
        <f t="shared" si="8"/>
        <v>0</v>
      </c>
      <c r="I46" s="47">
        <f t="shared" si="9"/>
        <v>0</v>
      </c>
      <c r="J46" s="20">
        <f t="shared" si="10"/>
        <v>0</v>
      </c>
      <c r="K46" s="57" t="s">
        <v>86</v>
      </c>
      <c r="L46" s="21"/>
      <c r="M46" s="1"/>
      <c r="N46" s="2"/>
      <c r="O46" s="30"/>
      <c r="P46" s="19">
        <f t="shared" si="40"/>
      </c>
      <c r="Q46" s="19">
        <f t="shared" si="41"/>
      </c>
      <c r="R46" s="19">
        <f t="shared" si="42"/>
      </c>
      <c r="S46" s="13" t="b">
        <f t="shared" si="11"/>
        <v>0</v>
      </c>
      <c r="T46" s="13" t="b">
        <f t="shared" si="12"/>
        <v>0</v>
      </c>
      <c r="U46" s="13" t="b">
        <f t="shared" si="13"/>
        <v>0</v>
      </c>
      <c r="V46" s="32" t="b">
        <f t="shared" si="14"/>
        <v>0</v>
      </c>
      <c r="W46" s="32" t="b">
        <f t="shared" si="15"/>
        <v>0</v>
      </c>
      <c r="X46" s="32" t="b">
        <f t="shared" si="16"/>
        <v>0</v>
      </c>
      <c r="Y46" s="32" t="b">
        <f t="shared" si="17"/>
        <v>0</v>
      </c>
      <c r="Z46" s="32" t="b">
        <f t="shared" si="18"/>
        <v>0</v>
      </c>
      <c r="AA46" s="32" t="b">
        <f t="shared" si="19"/>
        <v>0</v>
      </c>
      <c r="AB46" s="32">
        <f t="shared" si="20"/>
      </c>
      <c r="AC46" s="19">
        <f t="shared" si="21"/>
      </c>
      <c r="AD46" s="19">
        <f t="shared" si="22"/>
      </c>
      <c r="AE46" s="19">
        <f t="shared" si="23"/>
      </c>
      <c r="AF46" s="14" t="b">
        <f t="shared" si="24"/>
        <v>0</v>
      </c>
      <c r="AG46" s="14" t="b">
        <f t="shared" si="25"/>
        <v>0</v>
      </c>
      <c r="AH46" s="14" t="b">
        <f t="shared" si="26"/>
        <v>0</v>
      </c>
      <c r="AI46" s="33" t="b">
        <f t="shared" si="27"/>
        <v>0</v>
      </c>
      <c r="AJ46" s="33" t="b">
        <f t="shared" si="28"/>
        <v>0</v>
      </c>
      <c r="AK46" s="33" t="b">
        <f t="shared" si="29"/>
        <v>0</v>
      </c>
      <c r="AL46" s="33" t="b">
        <f t="shared" si="30"/>
        <v>0</v>
      </c>
      <c r="AM46" s="33" t="b">
        <f t="shared" si="31"/>
        <v>0</v>
      </c>
      <c r="AN46" s="33" t="b">
        <f t="shared" si="32"/>
        <v>0</v>
      </c>
      <c r="AO46" s="32">
        <f t="shared" si="33"/>
      </c>
      <c r="AP46" s="34">
        <f t="shared" si="43"/>
        <v>0</v>
      </c>
      <c r="AQ46" s="47">
        <f t="shared" si="44"/>
        <v>0</v>
      </c>
      <c r="AR46" s="61">
        <f t="shared" si="45"/>
        <v>0</v>
      </c>
      <c r="AS46" s="48">
        <f t="shared" si="34"/>
        <v>0</v>
      </c>
      <c r="AT46" s="48">
        <f t="shared" si="35"/>
        <v>0</v>
      </c>
      <c r="AU46" s="48">
        <f t="shared" si="36"/>
        <v>0</v>
      </c>
      <c r="AV46" s="48" t="str">
        <f t="shared" si="37"/>
        <v>選択してください</v>
      </c>
      <c r="AW46" s="60">
        <f t="shared" si="38"/>
        <v>0</v>
      </c>
      <c r="AX46" s="37"/>
      <c r="AY46" s="37"/>
      <c r="AZ46" s="37"/>
    </row>
    <row r="47" spans="1:49" ht="13.5" customHeight="1" hidden="1">
      <c r="A47" s="22"/>
      <c r="B47" s="16"/>
      <c r="C47" s="18">
        <f t="shared" si="4"/>
        <v>0</v>
      </c>
      <c r="D47" s="46">
        <f t="shared" si="39"/>
        <v>0</v>
      </c>
      <c r="E47" s="46">
        <f t="shared" si="5"/>
        <v>0</v>
      </c>
      <c r="F47" s="47">
        <f t="shared" si="6"/>
        <v>0</v>
      </c>
      <c r="G47" s="47">
        <f t="shared" si="7"/>
        <v>0</v>
      </c>
      <c r="H47" s="47">
        <f t="shared" si="8"/>
        <v>0</v>
      </c>
      <c r="I47" s="47">
        <f t="shared" si="9"/>
        <v>0</v>
      </c>
      <c r="J47" s="20">
        <f t="shared" si="10"/>
        <v>0</v>
      </c>
      <c r="K47" s="57" t="s">
        <v>86</v>
      </c>
      <c r="L47" s="21"/>
      <c r="M47" s="1"/>
      <c r="N47" s="2"/>
      <c r="O47" s="30"/>
      <c r="P47" s="19">
        <f t="shared" si="40"/>
      </c>
      <c r="Q47" s="19">
        <f t="shared" si="41"/>
      </c>
      <c r="R47" s="19">
        <f t="shared" si="42"/>
      </c>
      <c r="S47" s="13" t="b">
        <f t="shared" si="11"/>
        <v>0</v>
      </c>
      <c r="T47" s="13" t="b">
        <f t="shared" si="12"/>
        <v>0</v>
      </c>
      <c r="U47" s="13" t="b">
        <f t="shared" si="13"/>
        <v>0</v>
      </c>
      <c r="V47" s="32" t="b">
        <f t="shared" si="14"/>
        <v>0</v>
      </c>
      <c r="W47" s="32" t="b">
        <f t="shared" si="15"/>
        <v>0</v>
      </c>
      <c r="X47" s="32" t="b">
        <f t="shared" si="16"/>
        <v>0</v>
      </c>
      <c r="Y47" s="32" t="b">
        <f t="shared" si="17"/>
        <v>0</v>
      </c>
      <c r="Z47" s="32" t="b">
        <f t="shared" si="18"/>
        <v>0</v>
      </c>
      <c r="AA47" s="32" t="b">
        <f t="shared" si="19"/>
        <v>0</v>
      </c>
      <c r="AB47" s="32">
        <f t="shared" si="20"/>
      </c>
      <c r="AC47" s="19">
        <f t="shared" si="21"/>
      </c>
      <c r="AD47" s="19">
        <f t="shared" si="22"/>
      </c>
      <c r="AE47" s="19">
        <f t="shared" si="23"/>
      </c>
      <c r="AF47" s="14" t="b">
        <f t="shared" si="24"/>
        <v>0</v>
      </c>
      <c r="AG47" s="14" t="b">
        <f t="shared" si="25"/>
        <v>0</v>
      </c>
      <c r="AH47" s="14" t="b">
        <f t="shared" si="26"/>
        <v>0</v>
      </c>
      <c r="AI47" s="33" t="b">
        <f t="shared" si="27"/>
        <v>0</v>
      </c>
      <c r="AJ47" s="33" t="b">
        <f t="shared" si="28"/>
        <v>0</v>
      </c>
      <c r="AK47" s="33" t="b">
        <f t="shared" si="29"/>
        <v>0</v>
      </c>
      <c r="AL47" s="33" t="b">
        <f t="shared" si="30"/>
        <v>0</v>
      </c>
      <c r="AM47" s="33" t="b">
        <f t="shared" si="31"/>
        <v>0</v>
      </c>
      <c r="AN47" s="33" t="b">
        <f t="shared" si="32"/>
        <v>0</v>
      </c>
      <c r="AO47" s="32">
        <f t="shared" si="33"/>
      </c>
      <c r="AP47" s="34">
        <f t="shared" si="43"/>
        <v>0</v>
      </c>
      <c r="AQ47" s="47">
        <f t="shared" si="44"/>
        <v>0</v>
      </c>
      <c r="AR47" s="61">
        <f t="shared" si="45"/>
        <v>0</v>
      </c>
      <c r="AS47" s="48">
        <f t="shared" si="34"/>
        <v>0</v>
      </c>
      <c r="AT47" s="48">
        <f t="shared" si="35"/>
        <v>0</v>
      </c>
      <c r="AU47" s="48">
        <f t="shared" si="36"/>
        <v>0</v>
      </c>
      <c r="AV47" s="48" t="str">
        <f t="shared" si="37"/>
        <v>選択してください</v>
      </c>
      <c r="AW47" s="60">
        <f t="shared" si="38"/>
        <v>0</v>
      </c>
    </row>
    <row r="48" ht="13.5" customHeight="1" hidden="1">
      <c r="Q48" s="31"/>
    </row>
    <row r="49" ht="13.5" customHeight="1">
      <c r="B49" s="3" t="s">
        <v>10</v>
      </c>
    </row>
    <row r="50" ht="13.5" customHeight="1">
      <c r="B50" s="3" t="s">
        <v>61</v>
      </c>
    </row>
    <row r="51" ht="13.5">
      <c r="B51" s="3" t="s">
        <v>62</v>
      </c>
    </row>
    <row r="52" ht="13.5">
      <c r="B52" s="3" t="s">
        <v>54</v>
      </c>
    </row>
    <row r="53" ht="13.5">
      <c r="B53" s="3" t="s">
        <v>65</v>
      </c>
    </row>
    <row r="54" ht="13.5">
      <c r="B54" s="3" t="s">
        <v>53</v>
      </c>
    </row>
  </sheetData>
  <sheetProtection password="839D" sheet="1" objects="1" scenarios="1"/>
  <protectedRanges>
    <protectedRange sqref="B24:T30" name="３関係者"/>
    <protectedRange sqref="B13:AD19" name="２選手"/>
    <protectedRange sqref="G6:P7 U6:AD7" name="１申込者"/>
    <protectedRange sqref="B33" name="４連絡事項"/>
  </protectedRanges>
  <mergeCells count="133">
    <mergeCell ref="B5:E5"/>
    <mergeCell ref="B6:F6"/>
    <mergeCell ref="G6:P6"/>
    <mergeCell ref="R6:T6"/>
    <mergeCell ref="B2:S2"/>
    <mergeCell ref="T2:X2"/>
    <mergeCell ref="Y2:AE2"/>
    <mergeCell ref="B3:S3"/>
    <mergeCell ref="T3:X3"/>
    <mergeCell ref="AD3:AE3"/>
    <mergeCell ref="Y3:AB3"/>
    <mergeCell ref="U6:AD6"/>
    <mergeCell ref="B7:F7"/>
    <mergeCell ref="G7:P7"/>
    <mergeCell ref="R7:T7"/>
    <mergeCell ref="L19:P19"/>
    <mergeCell ref="U7:AD7"/>
    <mergeCell ref="X38:AA38"/>
    <mergeCell ref="AB20:AD20"/>
    <mergeCell ref="B33:AE35"/>
    <mergeCell ref="B37:D37"/>
    <mergeCell ref="B38:D38"/>
    <mergeCell ref="E38:I38"/>
    <mergeCell ref="J38:M38"/>
    <mergeCell ref="AE20:AG20"/>
    <mergeCell ref="AT39:AW39"/>
    <mergeCell ref="Q19:U19"/>
    <mergeCell ref="V19:Z19"/>
    <mergeCell ref="AA19:AD19"/>
    <mergeCell ref="AE19:AG19"/>
    <mergeCell ref="B19:E19"/>
    <mergeCell ref="F19:I19"/>
    <mergeCell ref="J19:K19"/>
    <mergeCell ref="Q38:S38"/>
    <mergeCell ref="T38:W38"/>
    <mergeCell ref="F24:J24"/>
    <mergeCell ref="K24:O24"/>
    <mergeCell ref="P24:T24"/>
    <mergeCell ref="K25:O25"/>
    <mergeCell ref="N38:P38"/>
    <mergeCell ref="B9:V9"/>
    <mergeCell ref="AA17:AD17"/>
    <mergeCell ref="AE17:AG17"/>
    <mergeCell ref="B18:E18"/>
    <mergeCell ref="F18:I18"/>
    <mergeCell ref="J18:K18"/>
    <mergeCell ref="L18:P18"/>
    <mergeCell ref="Q18:U18"/>
    <mergeCell ref="V18:Z18"/>
    <mergeCell ref="AA18:AD18"/>
    <mergeCell ref="AE18:AG18"/>
    <mergeCell ref="B17:E17"/>
    <mergeCell ref="F17:I17"/>
    <mergeCell ref="J17:K17"/>
    <mergeCell ref="L17:P17"/>
    <mergeCell ref="Q17:U17"/>
    <mergeCell ref="V17:Z17"/>
    <mergeCell ref="AA15:AD15"/>
    <mergeCell ref="AE15:AG15"/>
    <mergeCell ref="B16:E16"/>
    <mergeCell ref="F16:I16"/>
    <mergeCell ref="J16:K16"/>
    <mergeCell ref="L16:P16"/>
    <mergeCell ref="Q16:U16"/>
    <mergeCell ref="V16:Z16"/>
    <mergeCell ref="AA16:AD16"/>
    <mergeCell ref="AE16:AG16"/>
    <mergeCell ref="Q14:U14"/>
    <mergeCell ref="V14:Z14"/>
    <mergeCell ref="AA14:AD14"/>
    <mergeCell ref="AE14:AG14"/>
    <mergeCell ref="B15:E15"/>
    <mergeCell ref="F15:I15"/>
    <mergeCell ref="J15:K15"/>
    <mergeCell ref="L15:P15"/>
    <mergeCell ref="Q15:U15"/>
    <mergeCell ref="V15:Z15"/>
    <mergeCell ref="Q12:U12"/>
    <mergeCell ref="V12:Z12"/>
    <mergeCell ref="AA12:AD12"/>
    <mergeCell ref="AE12:AG12"/>
    <mergeCell ref="J13:K13"/>
    <mergeCell ref="L13:P13"/>
    <mergeCell ref="Q13:U13"/>
    <mergeCell ref="V13:Z13"/>
    <mergeCell ref="AA13:AD13"/>
    <mergeCell ref="AE13:AG13"/>
    <mergeCell ref="B24:E24"/>
    <mergeCell ref="E37:I37"/>
    <mergeCell ref="N37:P37"/>
    <mergeCell ref="Q37:S37"/>
    <mergeCell ref="T37:W37"/>
    <mergeCell ref="BA11:BD11"/>
    <mergeCell ref="B12:E12"/>
    <mergeCell ref="F12:I12"/>
    <mergeCell ref="J12:K12"/>
    <mergeCell ref="L12:P12"/>
    <mergeCell ref="B13:E13"/>
    <mergeCell ref="F13:I13"/>
    <mergeCell ref="B23:E23"/>
    <mergeCell ref="F23:J23"/>
    <mergeCell ref="K23:O23"/>
    <mergeCell ref="P23:T23"/>
    <mergeCell ref="B14:E14"/>
    <mergeCell ref="F14:I14"/>
    <mergeCell ref="J14:K14"/>
    <mergeCell ref="L14:P14"/>
    <mergeCell ref="F25:J25"/>
    <mergeCell ref="B26:E26"/>
    <mergeCell ref="F26:J26"/>
    <mergeCell ref="K26:O26"/>
    <mergeCell ref="X37:AA37"/>
    <mergeCell ref="AB37:AD37"/>
    <mergeCell ref="F28:J28"/>
    <mergeCell ref="K28:O28"/>
    <mergeCell ref="P28:T28"/>
    <mergeCell ref="B29:E29"/>
    <mergeCell ref="P25:T25"/>
    <mergeCell ref="K27:O27"/>
    <mergeCell ref="P27:T27"/>
    <mergeCell ref="B27:E27"/>
    <mergeCell ref="F27:J27"/>
    <mergeCell ref="B25:E25"/>
    <mergeCell ref="F29:J29"/>
    <mergeCell ref="K29:O29"/>
    <mergeCell ref="P29:T29"/>
    <mergeCell ref="AB38:AD38"/>
    <mergeCell ref="P26:T26"/>
    <mergeCell ref="B30:E30"/>
    <mergeCell ref="F30:J30"/>
    <mergeCell ref="K30:O30"/>
    <mergeCell ref="P30:T30"/>
    <mergeCell ref="B28:E28"/>
  </mergeCells>
  <conditionalFormatting sqref="U37:AD37 U38:W38 AB38:AD38 AT40:AW40">
    <cfRule type="expression" priority="1" dxfId="10" stopIfTrue="1">
      <formula>$V782=1</formula>
    </cfRule>
  </conditionalFormatting>
  <conditionalFormatting sqref="B13:E19">
    <cfRule type="expression" priority="2" dxfId="10" stopIfTrue="1">
      <formula>AI13=1</formula>
    </cfRule>
  </conditionalFormatting>
  <conditionalFormatting sqref="F13:I19">
    <cfRule type="expression" priority="3" dxfId="10" stopIfTrue="1">
      <formula>$AJ13=1</formula>
    </cfRule>
  </conditionalFormatting>
  <conditionalFormatting sqref="AA13:AD19">
    <cfRule type="expression" priority="4" dxfId="10" stopIfTrue="1">
      <formula>$AK13=1</formula>
    </cfRule>
  </conditionalFormatting>
  <conditionalFormatting sqref="AV41:AV47">
    <cfRule type="cellIs" priority="5" dxfId="11" operator="equal" stopIfTrue="1">
      <formula>$BA$13</formula>
    </cfRule>
  </conditionalFormatting>
  <conditionalFormatting sqref="AS41:AS47">
    <cfRule type="cellIs" priority="6" dxfId="11" operator="equal" stopIfTrue="1">
      <formula>$BA$24</formula>
    </cfRule>
  </conditionalFormatting>
  <conditionalFormatting sqref="K24:O30">
    <cfRule type="expression" priority="7" dxfId="10" stopIfTrue="1">
      <formula>$V24=1</formula>
    </cfRule>
  </conditionalFormatting>
  <conditionalFormatting sqref="B24:E30">
    <cfRule type="expression" priority="8" dxfId="10" stopIfTrue="1">
      <formula>$W24=1</formula>
    </cfRule>
  </conditionalFormatting>
  <conditionalFormatting sqref="P24:T30">
    <cfRule type="cellIs" priority="9" dxfId="1" operator="notEqual" stopIfTrue="1">
      <formula>K24=$BB$28</formula>
    </cfRule>
  </conditionalFormatting>
  <conditionalFormatting sqref="T23:T30 B23:E30">
    <cfRule type="expression" priority="10" dxfId="10" stopIfTrue="1">
      <formula>#REF!=1</formula>
    </cfRule>
  </conditionalFormatting>
  <dataValidations count="5">
    <dataValidation type="list" allowBlank="1" showInputMessage="1" showErrorMessage="1" sqref="J13:J19">
      <formula1>"　,○"</formula1>
    </dataValidation>
    <dataValidation type="list" allowBlank="1" showInputMessage="1" showErrorMessage="1" sqref="AA13:AD18 AA19:AD19">
      <formula1>$BC$13:$BC$15</formula1>
    </dataValidation>
    <dataValidation type="list" allowBlank="1" showInputMessage="1" showErrorMessage="1" sqref="B13:B19">
      <formula1>$BA$13:$BA$15</formula1>
    </dataValidation>
    <dataValidation type="list" allowBlank="1" showInputMessage="1" showErrorMessage="1" error="キャンセルを押して、▼ボタンより選択してください" sqref="F13:I18 F19:I19">
      <formula1>$BB$13:$BB$24</formula1>
    </dataValidation>
    <dataValidation type="list" allowBlank="1" showInputMessage="1" showErrorMessage="1" sqref="K24:O30">
      <formula1>$BA$24:$BA$29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85" r:id="rId1"/>
  <rowBreaks count="1" manualBreakCount="1">
    <brk id="41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2022-11-02T12:50:48Z</cp:lastPrinted>
  <dcterms:created xsi:type="dcterms:W3CDTF">2018-08-13T00:24:29Z</dcterms:created>
  <dcterms:modified xsi:type="dcterms:W3CDTF">2022-11-05T04:30:46Z</dcterms:modified>
  <cp:category/>
  <cp:version/>
  <cp:contentType/>
  <cp:contentStatus/>
</cp:coreProperties>
</file>