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akubi\Documents\08.shintairen\root\gameinfo\2022\"/>
    </mc:Choice>
  </mc:AlternateContent>
  <bookViews>
    <workbookView xWindow="32760" yWindow="32760" windowWidth="16395" windowHeight="6465" activeTab="1"/>
  </bookViews>
  <sheets>
    <sheet name="要項" sheetId="9" r:id="rId1"/>
    <sheet name="Web申込書" sheetId="8" r:id="rId2"/>
  </sheets>
  <definedNames>
    <definedName name="_xlnm.Print_Area" localSheetId="1">Web申込書!$A$1:$AE$47</definedName>
  </definedNames>
  <calcPr calcId="152511"/>
</workbook>
</file>

<file path=xl/calcChain.xml><?xml version="1.0" encoding="utf-8"?>
<calcChain xmlns="http://schemas.openxmlformats.org/spreadsheetml/2006/main">
  <c r="U15" i="8" l="1"/>
  <c r="E52" i="8" l="1"/>
  <c r="E51" i="8"/>
  <c r="BH13" i="8"/>
  <c r="BK13" i="8"/>
  <c r="BK14" i="8" s="1"/>
  <c r="H51" i="8" s="1"/>
  <c r="BN13" i="8"/>
  <c r="BN14" i="8" s="1"/>
  <c r="I51" i="8" s="1"/>
  <c r="BQ13" i="8"/>
  <c r="BQ23" i="8" s="1"/>
  <c r="J52" i="8" s="1"/>
  <c r="BT13" i="8"/>
  <c r="BW13" i="8"/>
  <c r="AG15" i="8"/>
  <c r="AG14" i="8" s="1"/>
  <c r="AH14" i="8"/>
  <c r="BH14" i="8"/>
  <c r="BT14" i="8"/>
  <c r="BW14" i="8"/>
  <c r="A15" i="8"/>
  <c r="T51" i="8"/>
  <c r="AH15" i="8"/>
  <c r="A16" i="8"/>
  <c r="U16" i="8"/>
  <c r="CE16" i="8"/>
  <c r="CF16" i="8" s="1"/>
  <c r="AG16" i="8"/>
  <c r="AH16" i="8"/>
  <c r="A17" i="8"/>
  <c r="U17" i="8"/>
  <c r="Z51" i="8"/>
  <c r="AG17" i="8"/>
  <c r="AH17" i="8"/>
  <c r="A18" i="8"/>
  <c r="U18" i="8"/>
  <c r="AC51" i="8"/>
  <c r="AG18" i="8"/>
  <c r="AH18" i="8"/>
  <c r="A19" i="8"/>
  <c r="U19" i="8"/>
  <c r="CE19" i="8"/>
  <c r="CF19" i="8"/>
  <c r="AG19" i="8"/>
  <c r="AH19" i="8"/>
  <c r="AH20" i="8"/>
  <c r="A21" i="8"/>
  <c r="U21" i="8"/>
  <c r="CE21" i="8"/>
  <c r="CF21" i="8"/>
  <c r="CG21" i="8" s="1"/>
  <c r="AG21" i="8"/>
  <c r="AH21" i="8"/>
  <c r="A22" i="8"/>
  <c r="U22" i="8"/>
  <c r="W52" i="8"/>
  <c r="AG22" i="8"/>
  <c r="AG20" i="8" s="1"/>
  <c r="AH22" i="8"/>
  <c r="A23" i="8"/>
  <c r="U23" i="8"/>
  <c r="CE23" i="8"/>
  <c r="CF23" i="8"/>
  <c r="AG23" i="8"/>
  <c r="AH23" i="8"/>
  <c r="BH23" i="8"/>
  <c r="G52" i="8" s="1"/>
  <c r="BN23" i="8"/>
  <c r="I52" i="8" s="1"/>
  <c r="BT23" i="8"/>
  <c r="BW23" i="8"/>
  <c r="A24" i="8"/>
  <c r="U24" i="8"/>
  <c r="AC52" i="8" s="1"/>
  <c r="AG24" i="8"/>
  <c r="AH24" i="8"/>
  <c r="A25" i="8"/>
  <c r="U25" i="8"/>
  <c r="AF52" i="8"/>
  <c r="AG25" i="8"/>
  <c r="AH25" i="8"/>
  <c r="C51" i="8"/>
  <c r="D51" i="8"/>
  <c r="F51" i="8"/>
  <c r="G51" i="8"/>
  <c r="Q51" i="8"/>
  <c r="R51" i="8"/>
  <c r="S51" i="8"/>
  <c r="U51" i="8"/>
  <c r="V51" i="8"/>
  <c r="X51" i="8"/>
  <c r="Y51" i="8"/>
  <c r="AA51" i="8"/>
  <c r="AB51" i="8"/>
  <c r="AD51" i="8"/>
  <c r="AE51" i="8"/>
  <c r="AG51" i="8"/>
  <c r="AH51" i="8"/>
  <c r="AI51" i="8"/>
  <c r="AJ51" i="8"/>
  <c r="AK51" i="8"/>
  <c r="AL51" i="8"/>
  <c r="AM51" i="8"/>
  <c r="AN51" i="8"/>
  <c r="AO51" i="8"/>
  <c r="AP51" i="8"/>
  <c r="AQ51" i="8"/>
  <c r="C52" i="8"/>
  <c r="D52" i="8"/>
  <c r="F52" i="8"/>
  <c r="Q52" i="8"/>
  <c r="R52" i="8"/>
  <c r="S52" i="8"/>
  <c r="U52" i="8"/>
  <c r="V52" i="8"/>
  <c r="X52" i="8"/>
  <c r="Y52" i="8"/>
  <c r="AA52" i="8"/>
  <c r="AB52" i="8"/>
  <c r="AD52" i="8"/>
  <c r="AE52" i="8"/>
  <c r="AG52" i="8"/>
  <c r="AH52" i="8"/>
  <c r="AI52" i="8"/>
  <c r="AJ52" i="8"/>
  <c r="AK52" i="8"/>
  <c r="AL52" i="8"/>
  <c r="AM52" i="8"/>
  <c r="AN52" i="8"/>
  <c r="AO52" i="8"/>
  <c r="AP52" i="8"/>
  <c r="AQ52" i="8"/>
  <c r="J39" i="8"/>
  <c r="AF51" i="8"/>
  <c r="CE25" i="8"/>
  <c r="CF25" i="8"/>
  <c r="CE24" i="8"/>
  <c r="CF24" i="8"/>
  <c r="CE22" i="8"/>
  <c r="CF22" i="8"/>
  <c r="T52" i="8"/>
  <c r="W20" i="8"/>
  <c r="CE18" i="8"/>
  <c r="CF18" i="8"/>
  <c r="CE17" i="8"/>
  <c r="CF17" i="8"/>
  <c r="W51" i="8"/>
  <c r="W14" i="8"/>
  <c r="BQ14" i="8"/>
  <c r="J51" i="8" s="1"/>
  <c r="Z52" i="8"/>
  <c r="CH21" i="8" l="1"/>
  <c r="BK23" i="8"/>
  <c r="H52" i="8" s="1"/>
  <c r="BZ14" i="8"/>
  <c r="CE15" i="8"/>
  <c r="CF15" i="8" s="1"/>
  <c r="BZ23" i="8" l="1"/>
  <c r="BK24" i="8" s="1"/>
  <c r="BH24" i="8"/>
  <c r="BQ15" i="8"/>
  <c r="BN15" i="8"/>
  <c r="BH15" i="8"/>
  <c r="BK15" i="8"/>
  <c r="BT15" i="8"/>
  <c r="BW15" i="8"/>
  <c r="CG15" i="8"/>
  <c r="CH15" i="8"/>
  <c r="BN24" i="8" l="1"/>
  <c r="BQ24" i="8"/>
  <c r="BZ24" i="8" s="1"/>
  <c r="AC20" i="8" s="1"/>
  <c r="K52" i="8" s="1"/>
  <c r="BT24" i="8"/>
  <c r="BW24" i="8"/>
  <c r="BZ15" i="8"/>
  <c r="AC14" i="8" s="1"/>
  <c r="K51" i="8" s="1"/>
  <c r="AC26" i="8" l="1"/>
</calcChain>
</file>

<file path=xl/sharedStrings.xml><?xml version="1.0" encoding="utf-8"?>
<sst xmlns="http://schemas.openxmlformats.org/spreadsheetml/2006/main" count="235" uniqueCount="172">
  <si>
    <t>2022-33・35</t>
  </si>
  <si>
    <t>第８回　愛知県卓球年区分団体戦１ダブルス２シングルス（男子女子）　要　項</t>
  </si>
  <si>
    <t>（第５８回　全国卓球選手権大会否予選の部）</t>
  </si>
  <si>
    <t>主催</t>
  </si>
  <si>
    <t>　　新日本スポーツ連盟愛知県連盟</t>
  </si>
  <si>
    <t>主管</t>
  </si>
  <si>
    <t>　  　　　同　　　　 　　愛知卓球協会</t>
  </si>
  <si>
    <t>同一大会の為、7月31日（日）・8月28日（日）の全国予選会（団体戦）に出場の選手は参加できません。</t>
  </si>
  <si>
    <t>日時</t>
  </si>
  <si>
    <r>
      <rPr>
        <sz val="11"/>
        <color indexed="8"/>
        <rFont val="ＭＳ Ｐゴシック"/>
        <family val="3"/>
        <charset val="128"/>
      </rPr>
      <t>２０２３年　２月２３日（木祝）</t>
    </r>
    <r>
      <rPr>
        <sz val="11"/>
        <rFont val="ＭＳ Ｐゴシック"/>
        <family val="3"/>
        <charset val="128"/>
      </rPr>
      <t>　開場 9:00  開会式 9:45～</t>
    </r>
  </si>
  <si>
    <t>会場</t>
  </si>
  <si>
    <t>守山スポーツセンター第１競技場　　　　　　　　　 　　　　　　　　市バス /「小幡緑地」下車、徒歩2分</t>
  </si>
  <si>
    <t>　名古屋市守山区竜泉寺2丁目112番地      　　　　　　　　　　　　　　　　　　　TEL 052-792-7066</t>
  </si>
  <si>
    <r>
      <rPr>
        <sz val="11"/>
        <color indexed="8"/>
        <rFont val="ＭＳ Ｐゴシック"/>
        <family val="3"/>
        <charset val="128"/>
      </rPr>
      <t>２０２３年　３月２１日（火祝）</t>
    </r>
    <r>
      <rPr>
        <sz val="11"/>
        <rFont val="ＭＳ Ｐゴシック"/>
        <family val="3"/>
        <charset val="128"/>
      </rPr>
      <t>　開場 9:00  開会式 9:45～</t>
    </r>
  </si>
  <si>
    <r>
      <rPr>
        <sz val="11"/>
        <rFont val="ＭＳ Ｐゴシック"/>
        <family val="3"/>
        <charset val="128"/>
      </rPr>
      <t>　</t>
    </r>
    <r>
      <rPr>
        <sz val="11"/>
        <color indexed="8"/>
        <rFont val="ＭＳ Ｐゴシック"/>
        <family val="3"/>
        <charset val="128"/>
      </rPr>
      <t>天白スポーツセンター第１競技場</t>
    </r>
    <r>
      <rPr>
        <sz val="11"/>
        <rFont val="ＭＳ Ｐゴシック"/>
        <family val="3"/>
        <charset val="128"/>
      </rPr>
      <t>　　　　　　　　　　　　 　　　　　　　地下鉄/「植田」下車、徒歩3分</t>
    </r>
  </si>
  <si>
    <t>　　名古屋市天白区植田三丁目1502番地　　　　　　　　　　　　　　　　　　　　TEL　052-806-0551</t>
  </si>
  <si>
    <t>01</t>
  </si>
  <si>
    <t>会場決定</t>
  </si>
  <si>
    <t>どちらかを選択してください。(両方は不可)</t>
  </si>
  <si>
    <t>02</t>
  </si>
  <si>
    <t>種目</t>
  </si>
  <si>
    <r>
      <rPr>
        <sz val="11"/>
        <rFont val="ＭＳ Ｐゴシック"/>
        <family val="3"/>
        <charset val="128"/>
      </rPr>
      <t>（男女別）年区分1D2S戦（１チーム３～５名編成）　</t>
    </r>
    <r>
      <rPr>
        <b/>
        <u/>
        <sz val="11"/>
        <color indexed="8"/>
        <rFont val="游ゴシック"/>
        <family val="3"/>
        <charset val="128"/>
      </rPr>
      <t>※年齢は2023年4月1日現在の年齢</t>
    </r>
  </si>
  <si>
    <t>03</t>
  </si>
  <si>
    <t>競技方法</t>
  </si>
  <si>
    <t>（１）チームの平均年齢により原則５チームずつに分け、リーグ戦を行います。</t>
  </si>
  <si>
    <t>（２）試合順序は①D1②Ｓ1③Ｓ2とし、①D1の選手が②S1には出場できません。</t>
  </si>
  <si>
    <t>　また、ｼﾝｸﾞﾙｽに２度出場する事も出来ません。原則２点先取で行います。</t>
  </si>
  <si>
    <t>04</t>
  </si>
  <si>
    <t>試合球</t>
  </si>
  <si>
    <t>　ＴＳＰ ４０㎜ホワイトプラスチックボール　ＣP40+（在庫がなくなり次第ＶＰ40+）</t>
  </si>
  <si>
    <t>05</t>
  </si>
  <si>
    <t>ルール</t>
  </si>
  <si>
    <t>　現行の日本卓球ルールに準じます。ユニホームは自由、１ゲーム１１本､５ゲームスマッチ。</t>
  </si>
  <si>
    <t>　ジュースは、２点差をつけるか、１３点先取した時点で決着とします。リーグ戦の順位決定方法は、</t>
  </si>
  <si>
    <r>
      <rPr>
        <sz val="11"/>
        <rFont val="ＭＳ Ｐゴシック"/>
        <family val="3"/>
        <charset val="128"/>
      </rPr>
      <t>　新日本スポーツ連盟ルールを適用します。</t>
    </r>
    <r>
      <rPr>
        <b/>
        <u/>
        <sz val="11"/>
        <color indexed="8"/>
        <rFont val="游ゴシック"/>
        <family val="3"/>
        <charset val="128"/>
      </rPr>
      <t>最終締切後の選手の追加は不可</t>
    </r>
    <r>
      <rPr>
        <sz val="11"/>
        <rFont val="ＭＳ Ｐゴシック"/>
        <family val="3"/>
        <charset val="128"/>
      </rPr>
      <t>、</t>
    </r>
    <r>
      <rPr>
        <b/>
        <u/>
        <sz val="11"/>
        <color indexed="8"/>
        <rFont val="游ゴシック"/>
        <family val="3"/>
        <charset val="128"/>
      </rPr>
      <t>編成が３名を満</t>
    </r>
  </si>
  <si>
    <r>
      <rPr>
        <sz val="11"/>
        <rFont val="ＭＳ Ｐゴシック"/>
        <family val="3"/>
        <charset val="128"/>
      </rPr>
      <t>　</t>
    </r>
    <r>
      <rPr>
        <b/>
        <u/>
        <sz val="11"/>
        <color indexed="8"/>
        <rFont val="游ゴシック"/>
        <family val="3"/>
        <charset val="128"/>
      </rPr>
      <t>たさなくなる場合のみ</t>
    </r>
    <r>
      <rPr>
        <sz val="11"/>
        <rFont val="ＭＳ Ｐゴシック"/>
        <family val="3"/>
        <charset val="128"/>
      </rPr>
      <t>当日まで選手変更は可。</t>
    </r>
  </si>
  <si>
    <t>06</t>
  </si>
  <si>
    <t>表彰</t>
  </si>
  <si>
    <t>各ブロックの優勝チームに賞品を授与します。他にも賞品がある場合もあります。</t>
  </si>
  <si>
    <t>07</t>
  </si>
  <si>
    <t>定　　員</t>
  </si>
  <si>
    <t>各６０チーム</t>
  </si>
  <si>
    <t>08</t>
  </si>
  <si>
    <t>申込用紙</t>
  </si>
  <si>
    <r>
      <rPr>
        <sz val="11"/>
        <rFont val="ＭＳ Ｐゴシック"/>
        <family val="3"/>
        <charset val="128"/>
      </rPr>
      <t>　下記</t>
    </r>
    <r>
      <rPr>
        <b/>
        <sz val="11"/>
        <color indexed="8"/>
        <rFont val="游ゴシック"/>
        <family val="3"/>
        <charset val="128"/>
      </rPr>
      <t>申込期間中に</t>
    </r>
    <r>
      <rPr>
        <sz val="11"/>
        <rFont val="ＭＳ Ｐゴシック"/>
        <family val="3"/>
        <charset val="128"/>
      </rPr>
      <t>申込用紙を、FAX,郵便,大会出場時に提出、いずれかの方法で送って下さい。</t>
    </r>
  </si>
  <si>
    <t>　（写真に撮ってメールで送る事は受付できません）　　　TEL・FAX 052-201-4801</t>
  </si>
  <si>
    <t>　〒460-0011　名古屋市中区大須1-23-13　新日本スポーツ連盟愛知卓球協会</t>
  </si>
  <si>
    <t>web申込</t>
  </si>
  <si>
    <t>　ﾎｰﾑﾍﾟｰｼﾞの専用フォームからも入力して申込みできます。URL：https://aichittc.njsf.net</t>
  </si>
  <si>
    <t>申込期間</t>
  </si>
  <si>
    <t>　 2/23（木祝）守山SC　　12/30（金）～ 1/15（日）一次　 1/29（日）最終締切</t>
  </si>
  <si>
    <t>　 3/21（火祝）天白SC　　  1/29（日）～ 2/12（日）一次　 2/26（日）最終締切</t>
  </si>
  <si>
    <t>09</t>
  </si>
  <si>
    <t>参 加 費</t>
  </si>
  <si>
    <t>　加盟（一般3,000円（Ａ）　学生2,400円（Ｂ））　非加盟（一般4,500円（Ｃ）　学生3,000円（Ａ））/1チーム</t>
  </si>
  <si>
    <t>　混成チームの計算式（端数は１円の位を四捨五入）　</t>
  </si>
  <si>
    <t>　（3,000円×（Ａ）人数＋2,400円×（Ｂ）人数＋4,500円×（Ｃ）人数）÷チーム編成人数</t>
  </si>
  <si>
    <r>
      <rPr>
        <sz val="11"/>
        <rFont val="ＭＳ Ｐゴシック"/>
        <family val="3"/>
        <charset val="128"/>
      </rPr>
      <t>　下記</t>
    </r>
    <r>
      <rPr>
        <b/>
        <sz val="11"/>
        <color indexed="8"/>
        <rFont val="游ゴシック"/>
        <family val="3"/>
        <charset val="128"/>
      </rPr>
      <t>入金期間中</t>
    </r>
    <r>
      <rPr>
        <sz val="11"/>
        <rFont val="ＭＳ Ｐゴシック"/>
        <family val="3"/>
        <charset val="128"/>
      </rPr>
      <t>（</t>
    </r>
    <r>
      <rPr>
        <b/>
        <u/>
        <sz val="11"/>
        <color indexed="8"/>
        <rFont val="游ゴシック"/>
        <family val="3"/>
        <charset val="128"/>
      </rPr>
      <t>申込期間と異なります</t>
    </r>
    <r>
      <rPr>
        <sz val="11"/>
        <rFont val="ＭＳ Ｐゴシック"/>
        <family val="3"/>
        <charset val="128"/>
      </rPr>
      <t>）</t>
    </r>
    <r>
      <rPr>
        <b/>
        <sz val="11"/>
        <color indexed="8"/>
        <rFont val="游ゴシック"/>
        <family val="3"/>
        <charset val="128"/>
      </rPr>
      <t>に</t>
    </r>
    <r>
      <rPr>
        <sz val="11"/>
        <rFont val="ＭＳ Ｐゴシック"/>
        <family val="3"/>
        <charset val="128"/>
      </rPr>
      <t>、郵便振替,大会出場時に入金して下さい。</t>
    </r>
  </si>
  <si>
    <t>　※郵便振替利用の方は通信欄に開催日、大会名（年区分団体（男女））、申込者名、チーム名、</t>
  </si>
  <si>
    <t>　　申込人数を明記してください（00830-5-42990　スポーツ連盟愛知卓球協会）</t>
  </si>
  <si>
    <t>入金期間</t>
  </si>
  <si>
    <r>
      <rPr>
        <sz val="11"/>
        <rFont val="ＭＳ Ｐゴシック"/>
        <family val="3"/>
        <charset val="128"/>
      </rPr>
      <t>　 2/23（木祝）守山SC　 1/21（土）～　2/ 5（日）（</t>
    </r>
    <r>
      <rPr>
        <b/>
        <sz val="11"/>
        <color indexed="8"/>
        <rFont val="游ゴシック"/>
        <family val="3"/>
        <charset val="128"/>
      </rPr>
      <t>12/30（金）～ 1/20（金）は入金しないで下さい</t>
    </r>
    <r>
      <rPr>
        <sz val="11"/>
        <rFont val="ＭＳ Ｐゴシック"/>
        <family val="3"/>
        <charset val="128"/>
      </rPr>
      <t>）</t>
    </r>
  </si>
  <si>
    <r>
      <rPr>
        <sz val="11"/>
        <rFont val="ＭＳ Ｐゴシック"/>
        <family val="3"/>
        <charset val="128"/>
      </rPr>
      <t xml:space="preserve">　 3/21（火祝）天白SC　 2/18（土）～  3/ 5（日）（  </t>
    </r>
    <r>
      <rPr>
        <b/>
        <sz val="11"/>
        <color indexed="8"/>
        <rFont val="游ゴシック"/>
        <family val="3"/>
        <charset val="128"/>
      </rPr>
      <t>1/29（日）～ 2/17（金）は入金しないで下さい</t>
    </r>
    <r>
      <rPr>
        <sz val="11"/>
        <rFont val="ＭＳ Ｐゴシック"/>
        <family val="3"/>
        <charset val="128"/>
      </rPr>
      <t>）</t>
    </r>
  </si>
  <si>
    <t>10</t>
  </si>
  <si>
    <t>注意</t>
  </si>
  <si>
    <t>　（１）大会の傷害事故は応急処置だけで責任は負いません。傷害保険は加入します。</t>
  </si>
  <si>
    <t>　（２）加盟員は極力登録クラブ名の入った加盟登録ゼッケン着用のこと。</t>
  </si>
  <si>
    <t>　　非加盟員は、名前の確認できるゼッケン（20×25ｃｍ程度）の着用を厳守して下さい。</t>
  </si>
  <si>
    <t>　（３）駐車台数に限りがあります。乗り合わせる、または公共交通機関をご利用下さい。</t>
  </si>
  <si>
    <t>　（４）開場時間・入場方法等に変更がある場合には、３日前までにホームページに掲載します。</t>
  </si>
  <si>
    <t>11</t>
  </si>
  <si>
    <t>感染対策</t>
  </si>
  <si>
    <r>
      <rPr>
        <sz val="11"/>
        <rFont val="ＭＳ Ｐゴシック"/>
        <family val="3"/>
        <charset val="128"/>
      </rPr>
      <t>　今期（2022年下半期）の間も以下の項目を</t>
    </r>
    <r>
      <rPr>
        <b/>
        <sz val="11"/>
        <color indexed="8"/>
        <rFont val="游ゴシック"/>
        <family val="3"/>
        <charset val="128"/>
      </rPr>
      <t>遵守する事が参加条件</t>
    </r>
    <r>
      <rPr>
        <sz val="11"/>
        <rFont val="ＭＳ Ｐゴシック"/>
        <family val="3"/>
        <charset val="128"/>
      </rPr>
      <t>です。</t>
    </r>
  </si>
  <si>
    <r>
      <rPr>
        <sz val="11"/>
        <rFont val="ＭＳ Ｐゴシック"/>
        <family val="3"/>
        <charset val="128"/>
      </rPr>
      <t>　（１）</t>
    </r>
    <r>
      <rPr>
        <b/>
        <u/>
        <sz val="11"/>
        <color indexed="8"/>
        <rFont val="游ゴシック"/>
        <family val="3"/>
        <charset val="128"/>
      </rPr>
      <t>観覧席を含め</t>
    </r>
    <r>
      <rPr>
        <sz val="11"/>
        <rFont val="ＭＳ Ｐゴシック"/>
        <family val="3"/>
        <charset val="128"/>
      </rPr>
      <t>、出場者以外で入場が必要な場合は必ず事前に事務所へＦＡＸ下さい。</t>
    </r>
  </si>
  <si>
    <r>
      <rPr>
        <sz val="11"/>
        <rFont val="ＭＳ Ｐゴシック"/>
        <family val="3"/>
        <charset val="128"/>
      </rPr>
      <t>　（２）選手以外も</t>
    </r>
    <r>
      <rPr>
        <b/>
        <u/>
        <sz val="11"/>
        <color indexed="8"/>
        <rFont val="游ゴシック"/>
        <family val="3"/>
        <charset val="128"/>
      </rPr>
      <t>全ての入場する人</t>
    </r>
    <r>
      <rPr>
        <sz val="11"/>
        <rFont val="ＭＳ Ｐゴシック"/>
        <family val="3"/>
        <charset val="128"/>
      </rPr>
      <t>が健康チェックシートの提出が必要です。</t>
    </r>
  </si>
  <si>
    <r>
      <rPr>
        <sz val="11"/>
        <rFont val="ＭＳ Ｐゴシック"/>
        <family val="3"/>
        <charset val="128"/>
      </rPr>
      <t>　　　入場時の混雑を避ける為、ﾎｰﾑﾍﾟｰｼﾞからﾌﾟﾘﾝﾄｱｳﾄする等、</t>
    </r>
    <r>
      <rPr>
        <b/>
        <sz val="11"/>
        <color indexed="8"/>
        <rFont val="游ゴシック"/>
        <family val="3"/>
        <charset val="128"/>
      </rPr>
      <t>事前記入・持参</t>
    </r>
    <r>
      <rPr>
        <sz val="11"/>
        <rFont val="ＭＳ Ｐゴシック"/>
        <family val="3"/>
        <charset val="128"/>
      </rPr>
      <t>に協力下さい。</t>
    </r>
  </si>
  <si>
    <t>　　　当日入場時、検温・個人番号のシートへの記入用に、（極力）黒ﾎﾞｰﾙﾍﾟﾝの持参も協力下さい。</t>
  </si>
  <si>
    <r>
      <rPr>
        <sz val="11"/>
        <rFont val="ＭＳ Ｐゴシック"/>
        <family val="3"/>
        <charset val="128"/>
      </rPr>
      <t>　（３）試合時以外は</t>
    </r>
    <r>
      <rPr>
        <b/>
        <sz val="11"/>
        <color indexed="8"/>
        <rFont val="游ゴシック"/>
        <family val="3"/>
        <charset val="128"/>
      </rPr>
      <t>不織布マスクを正しく着用</t>
    </r>
    <r>
      <rPr>
        <sz val="11"/>
        <rFont val="ＭＳ Ｐゴシック"/>
        <family val="3"/>
        <charset val="128"/>
      </rPr>
      <t>して下さい。</t>
    </r>
  </si>
  <si>
    <t>　（４）タオルは卓球台やフェンスにかけずに、各自の鞄等から出し入れして下さい。</t>
  </si>
  <si>
    <r>
      <rPr>
        <sz val="11"/>
        <rFont val="ＭＳ Ｐゴシック"/>
        <family val="3"/>
        <charset val="128"/>
      </rPr>
      <t>　（５）万一、大会後</t>
    </r>
    <r>
      <rPr>
        <b/>
        <sz val="11"/>
        <color indexed="8"/>
        <rFont val="游ゴシック"/>
        <family val="3"/>
        <charset val="128"/>
      </rPr>
      <t>２週間以内に</t>
    </r>
    <r>
      <rPr>
        <sz val="11"/>
        <rFont val="ＭＳ Ｐゴシック"/>
        <family val="3"/>
        <charset val="128"/>
      </rPr>
      <t>感染発覚した場合は、必ず連盟事務所へ連絡下さい。</t>
    </r>
  </si>
  <si>
    <t>大会名</t>
  </si>
  <si>
    <t>日にち</t>
  </si>
  <si>
    <t>第8回愛知県卓球年区分団体戦1ダブルス2シングル（男子女子）</t>
  </si>
  <si>
    <t>曜日</t>
  </si>
  <si>
    <t>申込者情報</t>
  </si>
  <si>
    <t>クラブ名</t>
  </si>
  <si>
    <t>ﾒｰﾙｱﾄﾞﾚｽ</t>
  </si>
  <si>
    <t>氏名</t>
  </si>
  <si>
    <t>TEL</t>
  </si>
  <si>
    <r>
      <rPr>
        <sz val="11"/>
        <rFont val="ＭＳ Ｐゴシック"/>
        <family val="3"/>
        <charset val="128"/>
      </rPr>
      <t>※性別など、</t>
    </r>
    <r>
      <rPr>
        <sz val="11"/>
        <color indexed="27"/>
        <rFont val="ＭＳ Ｐゴシック"/>
        <family val="3"/>
        <charset val="128"/>
      </rPr>
      <t>■</t>
    </r>
    <r>
      <rPr>
        <sz val="11"/>
        <rFont val="ＭＳ Ｐゴシック"/>
        <family val="3"/>
        <charset val="128"/>
      </rPr>
      <t>部はクリックして右に出る▼ボタンから項目を選択してください</t>
    </r>
  </si>
  <si>
    <t>※年齢は</t>
  </si>
  <si>
    <t>での満年齢になっているか確認してください。</t>
  </si>
  <si>
    <r>
      <rPr>
        <sz val="11"/>
        <rFont val="ＭＳ Ｐゴシック"/>
        <family val="3"/>
        <charset val="128"/>
      </rPr>
      <t>※生年月日は</t>
    </r>
    <r>
      <rPr>
        <b/>
        <sz val="11"/>
        <rFont val="ＭＳ Ｐゴシック"/>
        <family val="3"/>
        <charset val="128"/>
      </rPr>
      <t xml:space="preserve"> /</t>
    </r>
    <r>
      <rPr>
        <sz val="11"/>
        <rFont val="ＭＳ Ｐゴシック"/>
        <family val="3"/>
        <charset val="128"/>
      </rPr>
      <t xml:space="preserve"> で年月日を区切ってください。（</t>
    </r>
    <r>
      <rPr>
        <b/>
        <sz val="11"/>
        <rFont val="ＭＳ Ｐゴシック"/>
        <family val="3"/>
        <charset val="128"/>
      </rPr>
      <t>例：2000/1/1</t>
    </r>
    <r>
      <rPr>
        <sz val="11"/>
        <rFont val="ＭＳ Ｐゴシック"/>
        <family val="3"/>
        <charset val="128"/>
      </rPr>
      <t>）</t>
    </r>
  </si>
  <si>
    <t>性別</t>
  </si>
  <si>
    <t>チーム名</t>
  </si>
  <si>
    <t>No.</t>
  </si>
  <si>
    <t>生年月日</t>
  </si>
  <si>
    <t>年齢</t>
  </si>
  <si>
    <t>平均
年齢</t>
  </si>
  <si>
    <t>加盟の有無</t>
  </si>
  <si>
    <t>参加費</t>
  </si>
  <si>
    <t>出場部門</t>
  </si>
  <si>
    <t>合計</t>
  </si>
  <si>
    <t>男性</t>
  </si>
  <si>
    <t>-</t>
  </si>
  <si>
    <t>監督</t>
  </si>
  <si>
    <t>―</t>
  </si>
  <si>
    <t>選択してください</t>
  </si>
  <si>
    <t>人数</t>
  </si>
  <si>
    <t>年代</t>
  </si>
  <si>
    <t>選手１</t>
  </si>
  <si>
    <t>加盟 一般</t>
  </si>
  <si>
    <t>選手２</t>
  </si>
  <si>
    <t>女性</t>
  </si>
  <si>
    <t>加盟 学生</t>
  </si>
  <si>
    <t>選手３</t>
  </si>
  <si>
    <t>非加盟 一般</t>
  </si>
  <si>
    <t>選手４</t>
  </si>
  <si>
    <t>非加盟 学生</t>
  </si>
  <si>
    <t>選手５</t>
  </si>
  <si>
    <t>目的</t>
  </si>
  <si>
    <t>参加費合計</t>
  </si>
  <si>
    <t>送迎</t>
  </si>
  <si>
    <t>その他</t>
  </si>
  <si>
    <t>選手名 または
選手番号</t>
  </si>
  <si>
    <t>関係者氏名</t>
  </si>
  <si>
    <t>目的（▼から選択）</t>
  </si>
  <si>
    <t>目的（その他）</t>
  </si>
  <si>
    <t>&lt;連絡事項&gt;</t>
  </si>
  <si>
    <t>申込日</t>
  </si>
  <si>
    <t>申込番号　カウンタ</t>
  </si>
  <si>
    <t>入力日</t>
  </si>
  <si>
    <t>担当</t>
  </si>
  <si>
    <t>受付番号</t>
  </si>
  <si>
    <t>選手1</t>
  </si>
  <si>
    <t>選手2</t>
  </si>
  <si>
    <t>選手3</t>
  </si>
  <si>
    <t>選手4</t>
  </si>
  <si>
    <t>選手5</t>
  </si>
  <si>
    <t>関係者</t>
  </si>
  <si>
    <t>通番</t>
  </si>
  <si>
    <t>受付NO</t>
  </si>
  <si>
    <t>受付日</t>
  </si>
  <si>
    <t>申込者</t>
  </si>
  <si>
    <t>加盟一般</t>
  </si>
  <si>
    <t>加盟学生</t>
  </si>
  <si>
    <t>非加盟　一般　</t>
  </si>
  <si>
    <t>非加盟学生</t>
  </si>
  <si>
    <t>未・入</t>
  </si>
  <si>
    <t>入金日</t>
  </si>
  <si>
    <t>現金</t>
  </si>
  <si>
    <t>振替</t>
  </si>
  <si>
    <t>備考</t>
  </si>
  <si>
    <t>男子合計年齢</t>
  </si>
  <si>
    <t>男子平均年齢</t>
  </si>
  <si>
    <t>女子合計年齢</t>
  </si>
  <si>
    <t>女子平均年齢</t>
  </si>
  <si>
    <t>電話番号</t>
  </si>
  <si>
    <t>申込番号カウンタ</t>
  </si>
  <si>
    <t>選手名</t>
  </si>
  <si>
    <t>未</t>
  </si>
  <si>
    <t>注意事項</t>
  </si>
  <si>
    <t>※生年月日は西暦で、年齢は</t>
  </si>
  <si>
    <t>での満年齢を記入してください。</t>
  </si>
  <si>
    <t>※同一チーム名で複数の申込をする場合は、強い順にチーム名の後に（A)・（B)・（Ｃ）・・・をつけてください。</t>
  </si>
  <si>
    <t>※監督が選手を兼ねるときは選手欄にも記入のこと。氏名はフルネームで記入して下さい。</t>
  </si>
  <si>
    <r>
      <rPr>
        <sz val="11"/>
        <rFont val="ＭＳ Ｐゴシック"/>
        <family val="3"/>
        <charset val="128"/>
      </rPr>
      <t>※黄色の空白部</t>
    </r>
    <r>
      <rPr>
        <sz val="11"/>
        <color indexed="13"/>
        <rFont val="ＭＳ Ｐゴシック"/>
        <family val="3"/>
        <charset val="128"/>
      </rPr>
      <t>■</t>
    </r>
    <r>
      <rPr>
        <sz val="11"/>
        <rFont val="ＭＳ Ｐゴシック"/>
        <family val="3"/>
        <charset val="128"/>
      </rPr>
      <t>に必要事項を記入してください。</t>
    </r>
  </si>
  <si>
    <r>
      <rPr>
        <sz val="11"/>
        <rFont val="ＭＳ Ｐゴシック"/>
        <family val="3"/>
        <charset val="128"/>
      </rPr>
      <t>※性別など、「選択してください」の部分（水色部</t>
    </r>
    <r>
      <rPr>
        <sz val="11"/>
        <color indexed="15"/>
        <rFont val="ＭＳ Ｐゴシック"/>
        <family val="3"/>
        <charset val="128"/>
      </rPr>
      <t>■</t>
    </r>
    <r>
      <rPr>
        <sz val="11"/>
        <rFont val="ＭＳ Ｐゴシック"/>
        <family val="3"/>
        <charset val="128"/>
      </rPr>
      <t>）は、クリックして▼ボタンから選んでください。</t>
    </r>
  </si>
  <si>
    <t>天白SC</t>
    <rPh sb="0" eb="2">
      <t>テンパク</t>
    </rPh>
    <phoneticPr fontId="26"/>
  </si>
  <si>
    <t>火</t>
    <rPh sb="0" eb="1">
      <t>カ</t>
    </rPh>
    <phoneticPr fontId="26"/>
  </si>
  <si>
    <r>
      <rPr>
        <sz val="11"/>
        <rFont val="ＭＳ Ｐゴシック"/>
        <family val="3"/>
        <charset val="128"/>
      </rPr>
      <t>他にやむなく</t>
    </r>
    <r>
      <rPr>
        <sz val="11"/>
        <rFont val="Arial"/>
        <family val="2"/>
      </rPr>
      <t>(</t>
    </r>
    <r>
      <rPr>
        <sz val="11"/>
        <rFont val="ＭＳ Ｐゴシック"/>
        <family val="3"/>
        <charset val="128"/>
      </rPr>
      <t>観覧席を含め</t>
    </r>
    <r>
      <rPr>
        <sz val="11"/>
        <rFont val="Arial"/>
        <family val="2"/>
      </rPr>
      <t>)</t>
    </r>
    <r>
      <rPr>
        <sz val="11"/>
        <rFont val="ＭＳ Ｐゴシック"/>
        <family val="3"/>
        <charset val="128"/>
      </rPr>
      <t>入場が必要な方はご記入ください。</t>
    </r>
    <r>
      <rPr>
        <sz val="11"/>
        <rFont val="Arial"/>
        <family val="2"/>
      </rPr>
      <t>(</t>
    </r>
    <r>
      <rPr>
        <sz val="11"/>
        <rFont val="ＭＳ Ｐゴシック"/>
        <family val="3"/>
        <charset val="128"/>
      </rPr>
      <t>観覧・応援のみ、無記入は入場不可</t>
    </r>
    <r>
      <rPr>
        <sz val="11"/>
        <rFont val="Arial"/>
        <family val="2"/>
      </rPr>
      <t>)</t>
    </r>
    <phoneticPr fontId="26"/>
  </si>
  <si>
    <t>※同一大会の為、7月31日(日)・8月28日(日)の全国大会予選会(団体戦)に出場の選手は参加できません。</t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</si>
</sst>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 &quot;¥&quot;* #,##0_ ;_ &quot;¥&quot;* \-#,##0_ ;_ &quot;¥&quot;* &quot;-&quot;_ ;_ @_ "/>
    <numFmt numFmtId="176" formatCode="[$-F800]dddd\,\ mmmm\ dd\,\ yyyy"/>
    <numFmt numFmtId="177" formatCode="m/d;@"/>
    <numFmt numFmtId="178" formatCode="m/d"/>
    <numFmt numFmtId="179" formatCode="#,###"/>
    <numFmt numFmtId="180" formatCode="0_);[Red]\(0\)"/>
    <numFmt numFmtId="181" formatCode="#,###&quot;歳&quot;"/>
  </numFmts>
  <fonts count="28"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name val="Arial"/>
      <family val="2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ＪＳ明朝"/>
      <family val="3"/>
      <charset val="128"/>
    </font>
    <font>
      <sz val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color indexed="8"/>
      <name val="游ゴシック"/>
      <family val="3"/>
      <charset val="128"/>
    </font>
    <font>
      <sz val="14"/>
      <color indexed="8"/>
      <name val="游ゴシック"/>
      <family val="3"/>
      <charset val="128"/>
    </font>
    <font>
      <sz val="14"/>
      <name val="游ゴシック"/>
      <family val="3"/>
      <charset val="128"/>
    </font>
    <font>
      <b/>
      <sz val="11"/>
      <color indexed="8"/>
      <name val="游ゴシック"/>
      <family val="3"/>
      <charset val="128"/>
    </font>
    <font>
      <sz val="11"/>
      <name val="游ゴシック"/>
      <family val="3"/>
      <charset val="128"/>
    </font>
    <font>
      <sz val="10"/>
      <color indexed="8"/>
      <name val="游ゴシック"/>
      <family val="3"/>
      <charset val="128"/>
    </font>
    <font>
      <b/>
      <sz val="9"/>
      <color indexed="8"/>
      <name val="游ゴシック"/>
      <family val="3"/>
      <charset val="128"/>
    </font>
    <font>
      <sz val="11"/>
      <color indexed="27"/>
      <name val="ＭＳ Ｐゴシック"/>
      <family val="3"/>
      <charset val="128"/>
    </font>
    <font>
      <sz val="11"/>
      <color indexed="13"/>
      <name val="ＭＳ Ｐゴシック"/>
      <family val="3"/>
      <charset val="128"/>
    </font>
    <font>
      <sz val="11"/>
      <color indexed="15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u/>
      <sz val="11"/>
      <color indexed="8"/>
      <name val="游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38" fontId="27" fillId="0" borderId="0" applyFont="0" applyFill="0" applyBorder="0" applyAlignment="0" applyProtection="0">
      <alignment vertical="center"/>
    </xf>
    <xf numFmtId="0" fontId="10" fillId="0" borderId="0"/>
  </cellStyleXfs>
  <cellXfs count="259">
    <xf numFmtId="0" fontId="0" fillId="0" borderId="0" xfId="0">
      <alignment vertical="center"/>
    </xf>
    <xf numFmtId="0" fontId="0" fillId="2" borderId="0" xfId="0" applyFill="1" applyProtection="1">
      <alignment vertical="center"/>
    </xf>
    <xf numFmtId="0" fontId="0" fillId="2" borderId="0" xfId="0" applyFill="1">
      <alignment vertical="center"/>
    </xf>
    <xf numFmtId="0" fontId="0" fillId="2" borderId="0" xfId="0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 vertical="center"/>
    </xf>
    <xf numFmtId="176" fontId="2" fillId="2" borderId="0" xfId="0" applyNumberFormat="1" applyFont="1" applyFill="1" applyBorder="1" applyAlignment="1" applyProtection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>
      <alignment vertical="center"/>
    </xf>
    <xf numFmtId="0" fontId="0" fillId="2" borderId="0" xfId="0" applyFont="1" applyFill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2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178" fontId="0" fillId="4" borderId="2" xfId="0" applyNumberFormat="1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vertical="center" wrapText="1"/>
    </xf>
    <xf numFmtId="178" fontId="0" fillId="4" borderId="2" xfId="0" applyNumberFormat="1" applyFont="1" applyFill="1" applyBorder="1" applyAlignment="1">
      <alignment vertical="center" wrapText="1"/>
    </xf>
    <xf numFmtId="178" fontId="0" fillId="7" borderId="2" xfId="0" applyNumberFormat="1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wrapText="1"/>
    </xf>
    <xf numFmtId="178" fontId="0" fillId="2" borderId="3" xfId="0" applyNumberFormat="1" applyFont="1" applyFill="1" applyBorder="1" applyAlignment="1">
      <alignment horizontal="center" vertical="center" shrinkToFit="1"/>
    </xf>
    <xf numFmtId="179" fontId="0" fillId="0" borderId="3" xfId="0" applyNumberFormat="1" applyFont="1" applyFill="1" applyBorder="1" applyAlignment="1">
      <alignment horizontal="left" vertical="center" shrinkToFit="1"/>
    </xf>
    <xf numFmtId="179" fontId="0" fillId="2" borderId="3" xfId="0" applyNumberFormat="1" applyFont="1" applyFill="1" applyBorder="1" applyAlignment="1">
      <alignment vertical="center" shrinkToFit="1"/>
    </xf>
    <xf numFmtId="179" fontId="0" fillId="2" borderId="3" xfId="0" applyNumberFormat="1" applyFont="1" applyFill="1" applyBorder="1" applyAlignment="1">
      <alignment horizontal="left" vertical="center" shrinkToFit="1"/>
    </xf>
    <xf numFmtId="0" fontId="10" fillId="2" borderId="0" xfId="2" applyFont="1" applyFill="1"/>
    <xf numFmtId="0" fontId="10" fillId="2" borderId="0" xfId="2" applyFill="1"/>
    <xf numFmtId="0" fontId="0" fillId="2" borderId="0" xfId="0" applyFill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horizontal="center" vertical="center" wrapText="1" shrinkToFit="1"/>
    </xf>
    <xf numFmtId="0" fontId="0" fillId="0" borderId="6" xfId="0" applyFill="1" applyBorder="1" applyAlignment="1">
      <alignment horizontal="center" vertical="center" wrapText="1" shrinkToFit="1"/>
    </xf>
    <xf numFmtId="0" fontId="0" fillId="2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 shrinkToFit="1"/>
    </xf>
    <xf numFmtId="0" fontId="0" fillId="2" borderId="8" xfId="0" applyFill="1" applyBorder="1">
      <alignment vertical="center"/>
    </xf>
    <xf numFmtId="178" fontId="0" fillId="7" borderId="3" xfId="0" applyNumberFormat="1" applyFont="1" applyFill="1" applyBorder="1" applyAlignment="1" applyProtection="1">
      <alignment horizontal="center" vertical="center" wrapText="1" shrinkToFit="1"/>
    </xf>
    <xf numFmtId="178" fontId="0" fillId="2" borderId="2" xfId="0" applyNumberFormat="1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180" fontId="0" fillId="8" borderId="9" xfId="0" applyNumberFormat="1" applyFont="1" applyFill="1" applyBorder="1" applyAlignment="1">
      <alignment horizontal="center" vertical="center" wrapText="1"/>
    </xf>
    <xf numFmtId="180" fontId="0" fillId="3" borderId="9" xfId="0" applyNumberFormat="1" applyFont="1" applyFill="1" applyBorder="1" applyAlignment="1">
      <alignment horizontal="center" vertical="center" wrapText="1"/>
    </xf>
    <xf numFmtId="42" fontId="0" fillId="2" borderId="3" xfId="0" applyNumberFormat="1" applyFont="1" applyFill="1" applyBorder="1" applyAlignment="1">
      <alignment horizontal="center" vertical="center" shrinkToFit="1"/>
    </xf>
    <xf numFmtId="178" fontId="0" fillId="7" borderId="3" xfId="0" applyNumberFormat="1" applyFill="1" applyBorder="1" applyAlignment="1">
      <alignment horizontal="center" vertical="center" shrinkToFit="1"/>
    </xf>
    <xf numFmtId="49" fontId="0" fillId="2" borderId="3" xfId="0" applyNumberFormat="1" applyFont="1" applyFill="1" applyBorder="1" applyAlignment="1">
      <alignment horizontal="center" vertical="center" shrinkToFit="1"/>
    </xf>
    <xf numFmtId="180" fontId="0" fillId="8" borderId="3" xfId="0" applyNumberFormat="1" applyFont="1" applyFill="1" applyBorder="1" applyAlignment="1">
      <alignment horizontal="center" vertical="center" shrinkToFit="1"/>
    </xf>
    <xf numFmtId="180" fontId="0" fillId="3" borderId="3" xfId="0" applyNumberFormat="1" applyFont="1" applyFill="1" applyBorder="1" applyAlignment="1">
      <alignment horizontal="center" vertical="center" shrinkToFit="1"/>
    </xf>
    <xf numFmtId="176" fontId="0" fillId="2" borderId="0" xfId="0" applyNumberFormat="1" applyFill="1" applyAlignment="1">
      <alignment vertical="center"/>
    </xf>
    <xf numFmtId="0" fontId="0" fillId="2" borderId="0" xfId="0" applyFill="1" applyBorder="1" applyAlignment="1" applyProtection="1">
      <alignment horizontal="center" vertical="center" shrinkToFit="1"/>
    </xf>
    <xf numFmtId="0" fontId="0" fillId="2" borderId="0" xfId="0" applyFill="1" applyAlignment="1" applyProtection="1">
      <alignment horizontal="center" vertical="center"/>
    </xf>
    <xf numFmtId="49" fontId="0" fillId="2" borderId="0" xfId="0" applyNumberFormat="1" applyFill="1" applyBorder="1" applyAlignment="1" applyProtection="1">
      <alignment horizontal="left" vertical="center"/>
      <protection locked="0"/>
    </xf>
    <xf numFmtId="0" fontId="0" fillId="2" borderId="10" xfId="0" applyFill="1" applyBorder="1">
      <alignment vertical="center"/>
    </xf>
    <xf numFmtId="0" fontId="0" fillId="2" borderId="2" xfId="0" applyFont="1" applyFill="1" applyBorder="1" applyAlignment="1">
      <alignment vertical="center" wrapText="1"/>
    </xf>
    <xf numFmtId="0" fontId="0" fillId="9" borderId="11" xfId="0" applyFont="1" applyFill="1" applyBorder="1" applyAlignment="1">
      <alignment vertical="center" wrapText="1"/>
    </xf>
    <xf numFmtId="0" fontId="5" fillId="9" borderId="11" xfId="0" applyFont="1" applyFill="1" applyBorder="1" applyAlignment="1">
      <alignment horizontal="center" vertical="center" wrapText="1"/>
    </xf>
    <xf numFmtId="0" fontId="0" fillId="9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horizontal="center" vertical="center" wrapText="1"/>
    </xf>
    <xf numFmtId="179" fontId="0" fillId="9" borderId="3" xfId="0" applyNumberFormat="1" applyFont="1" applyFill="1" applyBorder="1" applyAlignment="1">
      <alignment vertical="center" shrinkToFit="1"/>
    </xf>
    <xf numFmtId="176" fontId="0" fillId="9" borderId="3" xfId="0" applyNumberFormat="1" applyFont="1" applyFill="1" applyBorder="1" applyAlignment="1">
      <alignment vertical="center" shrinkToFit="1"/>
    </xf>
    <xf numFmtId="0" fontId="0" fillId="2" borderId="12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right" vertical="center"/>
    </xf>
    <xf numFmtId="0" fontId="0" fillId="2" borderId="0" xfId="0" applyFill="1" applyBorder="1" applyAlignment="1" applyProtection="1">
      <alignment horizontal="center" vertical="center"/>
    </xf>
    <xf numFmtId="0" fontId="2" fillId="2" borderId="0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179" fontId="12" fillId="2" borderId="0" xfId="0" applyNumberFormat="1" applyFont="1" applyFill="1" applyBorder="1" applyAlignment="1">
      <alignment horizontal="left" vertical="center" shrinkToFit="1"/>
    </xf>
    <xf numFmtId="0" fontId="12" fillId="2" borderId="0" xfId="0" applyFont="1" applyFill="1">
      <alignment vertical="center"/>
    </xf>
    <xf numFmtId="0" fontId="0" fillId="2" borderId="0" xfId="0" applyFont="1" applyFill="1" applyBorder="1">
      <alignment vertical="center"/>
    </xf>
    <xf numFmtId="0" fontId="0" fillId="8" borderId="3" xfId="0" applyFont="1" applyFill="1" applyBorder="1" applyAlignment="1">
      <alignment vertical="center" wrapText="1"/>
    </xf>
    <xf numFmtId="0" fontId="0" fillId="6" borderId="3" xfId="0" applyFill="1" applyBorder="1" applyAlignment="1">
      <alignment vertical="center" wrapText="1"/>
    </xf>
    <xf numFmtId="178" fontId="0" fillId="4" borderId="2" xfId="0" applyNumberFormat="1" applyFont="1" applyFill="1" applyBorder="1" applyAlignment="1">
      <alignment horizontal="center" vertical="center" wrapText="1" shrinkToFit="1"/>
    </xf>
    <xf numFmtId="178" fontId="0" fillId="4" borderId="2" xfId="0" applyNumberFormat="1" applyFill="1" applyBorder="1" applyAlignment="1">
      <alignment horizontal="center" vertical="center" wrapText="1" shrinkToFit="1"/>
    </xf>
    <xf numFmtId="178" fontId="0" fillId="5" borderId="0" xfId="0" applyNumberFormat="1" applyFont="1" applyFill="1" applyBorder="1" applyAlignment="1">
      <alignment horizontal="center" vertical="center" wrapText="1" shrinkToFit="1"/>
    </xf>
    <xf numFmtId="0" fontId="0" fillId="2" borderId="13" xfId="0" applyFill="1" applyBorder="1" applyAlignment="1" applyProtection="1">
      <alignment vertical="center" wrapText="1"/>
    </xf>
    <xf numFmtId="179" fontId="0" fillId="9" borderId="3" xfId="0" applyNumberFormat="1" applyFont="1" applyFill="1" applyBorder="1" applyAlignment="1">
      <alignment horizontal="center" vertical="center" shrinkToFit="1"/>
    </xf>
    <xf numFmtId="179" fontId="0" fillId="0" borderId="3" xfId="0" applyNumberFormat="1" applyFont="1" applyBorder="1" applyAlignment="1">
      <alignment vertical="center" shrinkToFit="1"/>
    </xf>
    <xf numFmtId="179" fontId="0" fillId="2" borderId="3" xfId="0" applyNumberFormat="1" applyFill="1" applyBorder="1" applyProtection="1">
      <alignment vertical="center"/>
    </xf>
    <xf numFmtId="179" fontId="0" fillId="2" borderId="3" xfId="0" applyNumberFormat="1" applyFill="1" applyBorder="1" applyAlignment="1">
      <alignment horizontal="center" vertical="center"/>
    </xf>
    <xf numFmtId="179" fontId="0" fillId="2" borderId="3" xfId="0" applyNumberFormat="1" applyFill="1" applyBorder="1">
      <alignment vertical="center"/>
    </xf>
    <xf numFmtId="0" fontId="0" fillId="0" borderId="6" xfId="0" applyBorder="1" applyAlignment="1">
      <alignment horizontal="center" vertical="center"/>
    </xf>
    <xf numFmtId="179" fontId="0" fillId="2" borderId="6" xfId="0" applyNumberFormat="1" applyFill="1" applyBorder="1" applyAlignment="1">
      <alignment horizontal="center" vertical="center"/>
    </xf>
    <xf numFmtId="0" fontId="0" fillId="2" borderId="6" xfId="0" applyFill="1" applyBorder="1">
      <alignment vertical="center"/>
    </xf>
    <xf numFmtId="0" fontId="14" fillId="0" borderId="0" xfId="0" applyFont="1" applyFill="1">
      <alignment vertical="center"/>
    </xf>
    <xf numFmtId="0" fontId="0" fillId="0" borderId="0" xfId="0" applyFill="1">
      <alignment vertical="center"/>
    </xf>
    <xf numFmtId="49" fontId="0" fillId="0" borderId="0" xfId="0" applyNumberFormat="1" applyFont="1" applyFill="1" applyAlignment="1">
      <alignment horizontal="center" vertical="center" shrinkToFit="1"/>
    </xf>
    <xf numFmtId="49" fontId="15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right" vertical="center"/>
    </xf>
    <xf numFmtId="0" fontId="17" fillId="0" borderId="0" xfId="0" applyFont="1" applyFill="1" applyAlignment="1">
      <alignment horizontal="left" vertical="center" shrinkToFit="1"/>
    </xf>
    <xf numFmtId="49" fontId="14" fillId="0" borderId="0" xfId="0" applyNumberFormat="1" applyFont="1" applyFill="1" applyAlignment="1">
      <alignment horizontal="distributed" vertical="center" shrinkToFit="1"/>
    </xf>
    <xf numFmtId="0" fontId="14" fillId="0" borderId="0" xfId="0" applyFont="1" applyFill="1" applyAlignment="1">
      <alignment horizontal="distributed" vertical="center" shrinkToFit="1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Fill="1">
      <alignment vertical="center"/>
    </xf>
    <xf numFmtId="49" fontId="14" fillId="0" borderId="0" xfId="0" applyNumberFormat="1" applyFont="1" applyFill="1" applyAlignment="1">
      <alignment horizontal="right" vertical="center" shrinkToFit="1"/>
    </xf>
    <xf numFmtId="49" fontId="0" fillId="0" borderId="0" xfId="0" applyNumberFormat="1" applyFont="1" applyFill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19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left" vertical="center"/>
    </xf>
    <xf numFmtId="49" fontId="14" fillId="0" borderId="0" xfId="0" applyNumberFormat="1" applyFont="1" applyFill="1" applyAlignment="1">
      <alignment vertical="center" shrinkToFit="1"/>
    </xf>
    <xf numFmtId="0" fontId="18" fillId="0" borderId="0" xfId="0" applyFont="1" applyFill="1" applyAlignment="1">
      <alignment vertical="center" shrinkToFit="1"/>
    </xf>
    <xf numFmtId="0" fontId="14" fillId="0" borderId="0" xfId="0" applyFont="1" applyFill="1" applyAlignment="1">
      <alignment vertical="center" shrinkToFit="1"/>
    </xf>
    <xf numFmtId="0" fontId="0" fillId="0" borderId="0" xfId="0" applyFont="1" applyAlignment="1">
      <alignment vertical="center" shrinkToFit="1"/>
    </xf>
    <xf numFmtId="0" fontId="14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49" fontId="14" fillId="0" borderId="0" xfId="0" applyNumberFormat="1" applyFont="1" applyFill="1" applyAlignment="1">
      <alignment horizontal="distributed" vertical="center" shrinkToFit="1"/>
    </xf>
    <xf numFmtId="0" fontId="14" fillId="0" borderId="0" xfId="0" applyFont="1" applyFill="1" applyAlignment="1">
      <alignment horizontal="distributed" vertical="center" shrinkToFit="1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9" fontId="15" fillId="0" borderId="0" xfId="0" applyNumberFormat="1" applyFont="1" applyFill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9" fillId="0" borderId="0" xfId="0" applyNumberFormat="1" applyFont="1" applyFill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49" fontId="16" fillId="0" borderId="0" xfId="0" applyNumberFormat="1" applyFont="1" applyFill="1" applyAlignment="1">
      <alignment horizontal="center" vertical="center" shrinkToFit="1"/>
    </xf>
    <xf numFmtId="49" fontId="0" fillId="0" borderId="0" xfId="0" applyNumberFormat="1" applyFont="1" applyFill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17" fillId="0" borderId="0" xfId="0" applyNumberFormat="1" applyFont="1" applyFill="1" applyAlignment="1">
      <alignment horizontal="left" vertical="center" shrinkToFit="1"/>
    </xf>
    <xf numFmtId="0" fontId="17" fillId="0" borderId="0" xfId="0" applyFont="1" applyFill="1" applyAlignment="1">
      <alignment horizontal="left" vertical="center" shrinkToFit="1"/>
    </xf>
    <xf numFmtId="49" fontId="0" fillId="0" borderId="0" xfId="0" applyNumberFormat="1" applyFont="1" applyFill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49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8" fillId="0" borderId="0" xfId="0" applyFont="1" applyFill="1" applyAlignment="1">
      <alignment vertical="center" shrinkToFit="1"/>
    </xf>
    <xf numFmtId="0" fontId="0" fillId="0" borderId="0" xfId="0" applyAlignment="1">
      <alignment horizontal="distributed" vertical="center" shrinkToFit="1"/>
    </xf>
    <xf numFmtId="49" fontId="20" fillId="0" borderId="0" xfId="0" applyNumberFormat="1" applyFont="1" applyFill="1" applyAlignment="1">
      <alignment horizontal="distributed" vertical="center" shrinkToFit="1"/>
    </xf>
    <xf numFmtId="0" fontId="20" fillId="0" borderId="0" xfId="0" applyFont="1" applyFill="1" applyAlignment="1">
      <alignment horizontal="distributed" vertical="center" shrinkToFit="1"/>
    </xf>
    <xf numFmtId="49" fontId="0" fillId="0" borderId="0" xfId="0" applyNumberFormat="1" applyFill="1" applyAlignment="1">
      <alignment vertical="center" shrinkToFit="1"/>
    </xf>
    <xf numFmtId="49" fontId="0" fillId="0" borderId="0" xfId="0" applyNumberFormat="1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18" fillId="0" borderId="0" xfId="0" applyNumberFormat="1" applyFont="1" applyFill="1" applyAlignment="1">
      <alignment vertical="center" shrinkToFit="1"/>
    </xf>
    <xf numFmtId="49" fontId="14" fillId="0" borderId="0" xfId="0" quotePrefix="1" applyNumberFormat="1" applyFont="1" applyFill="1" applyAlignment="1">
      <alignment horizontal="right" vertical="center" shrinkToFit="1"/>
    </xf>
    <xf numFmtId="49" fontId="14" fillId="0" borderId="0" xfId="0" applyNumberFormat="1" applyFont="1" applyFill="1" applyAlignment="1">
      <alignment horizontal="right" vertical="center" shrinkToFit="1"/>
    </xf>
    <xf numFmtId="0" fontId="14" fillId="0" borderId="0" xfId="0" applyFont="1" applyFill="1" applyAlignment="1">
      <alignment horizontal="right" vertical="center" shrinkToFit="1"/>
    </xf>
    <xf numFmtId="181" fontId="12" fillId="2" borderId="6" xfId="0" applyNumberFormat="1" applyFont="1" applyFill="1" applyBorder="1" applyAlignment="1">
      <alignment horizontal="center" vertical="center"/>
    </xf>
    <xf numFmtId="181" fontId="12" fillId="2" borderId="7" xfId="0" applyNumberFormat="1" applyFon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30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/>
    </xf>
    <xf numFmtId="42" fontId="0" fillId="2" borderId="5" xfId="0" applyNumberFormat="1" applyFill="1" applyBorder="1" applyAlignment="1">
      <alignment horizontal="center" vertical="center"/>
    </xf>
    <xf numFmtId="42" fontId="0" fillId="2" borderId="24" xfId="0" applyNumberFormat="1" applyFill="1" applyBorder="1" applyAlignment="1">
      <alignment horizontal="center" vertical="center"/>
    </xf>
    <xf numFmtId="42" fontId="0" fillId="2" borderId="6" xfId="0" applyNumberFormat="1" applyFill="1" applyBorder="1" applyAlignment="1">
      <alignment horizontal="center" vertical="center"/>
    </xf>
    <xf numFmtId="42" fontId="0" fillId="2" borderId="25" xfId="0" applyNumberFormat="1" applyFill="1" applyBorder="1" applyAlignment="1">
      <alignment horizontal="center" vertical="center"/>
    </xf>
    <xf numFmtId="181" fontId="12" fillId="2" borderId="5" xfId="0" applyNumberFormat="1" applyFon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179" fontId="0" fillId="2" borderId="6" xfId="0" applyNumberForma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176" fontId="0" fillId="2" borderId="0" xfId="0" applyNumberFormat="1" applyFill="1" applyAlignment="1">
      <alignment horizontal="center" vertical="center"/>
    </xf>
    <xf numFmtId="177" fontId="6" fillId="2" borderId="29" xfId="0" applyNumberFormat="1" applyFont="1" applyFill="1" applyBorder="1" applyAlignment="1" applyProtection="1">
      <alignment horizontal="center" vertical="center"/>
    </xf>
    <xf numFmtId="177" fontId="6" fillId="2" borderId="12" xfId="0" applyNumberFormat="1" applyFont="1" applyFill="1" applyBorder="1" applyAlignment="1" applyProtection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 applyProtection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 shrinkToFit="1"/>
    </xf>
    <xf numFmtId="42" fontId="2" fillId="2" borderId="19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181" fontId="0" fillId="2" borderId="7" xfId="0" applyNumberFormat="1" applyFill="1" applyBorder="1" applyAlignment="1">
      <alignment horizontal="center" vertical="center"/>
    </xf>
    <xf numFmtId="181" fontId="0" fillId="2" borderId="6" xfId="0" applyNumberFormat="1" applyFill="1" applyBorder="1" applyAlignment="1">
      <alignment horizontal="center" vertical="center"/>
    </xf>
    <xf numFmtId="42" fontId="0" fillId="2" borderId="7" xfId="0" applyNumberFormat="1" applyFill="1" applyBorder="1" applyAlignment="1">
      <alignment horizontal="center" vertical="center"/>
    </xf>
    <xf numFmtId="42" fontId="0" fillId="2" borderId="26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shrinkToFi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0" xfId="0" applyFill="1" applyBorder="1" applyAlignment="1" applyProtection="1">
      <alignment horizontal="left" vertical="center"/>
    </xf>
    <xf numFmtId="176" fontId="2" fillId="2" borderId="0" xfId="0" applyNumberFormat="1" applyFont="1" applyFill="1" applyBorder="1" applyAlignment="1" applyProtection="1">
      <alignment horizontal="center" vertical="center"/>
    </xf>
    <xf numFmtId="0" fontId="0" fillId="2" borderId="33" xfId="0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0" fillId="5" borderId="19" xfId="0" applyFill="1" applyBorder="1" applyAlignment="1" applyProtection="1">
      <alignment horizontal="left" vertical="center"/>
      <protection locked="0"/>
    </xf>
    <xf numFmtId="0" fontId="0" fillId="2" borderId="0" xfId="0" applyFont="1" applyFill="1" applyBorder="1" applyAlignment="1" applyProtection="1">
      <alignment horizontal="center" vertical="center"/>
    </xf>
    <xf numFmtId="0" fontId="0" fillId="5" borderId="12" xfId="0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49" fontId="0" fillId="5" borderId="12" xfId="0" applyNumberForma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 wrapText="1"/>
    </xf>
    <xf numFmtId="0" fontId="0" fillId="2" borderId="29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30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29" xfId="0" applyFill="1" applyBorder="1" applyAlignment="1" applyProtection="1">
      <alignment horizontal="center" vertical="center" wrapText="1"/>
    </xf>
    <xf numFmtId="0" fontId="0" fillId="2" borderId="12" xfId="0" applyFill="1" applyBorder="1" applyAlignment="1" applyProtection="1">
      <alignment horizontal="center" vertical="center" wrapText="1"/>
    </xf>
    <xf numFmtId="0" fontId="0" fillId="2" borderId="30" xfId="0" applyFill="1" applyBorder="1" applyAlignment="1" applyProtection="1">
      <alignment horizontal="center" vertical="center" wrapText="1"/>
    </xf>
    <xf numFmtId="0" fontId="0" fillId="2" borderId="29" xfId="0" applyFill="1" applyBorder="1" applyAlignment="1" applyProtection="1">
      <alignment horizontal="center" vertical="center" shrinkToFit="1"/>
    </xf>
    <xf numFmtId="0" fontId="0" fillId="2" borderId="12" xfId="0" applyFill="1" applyBorder="1" applyAlignment="1" applyProtection="1">
      <alignment horizontal="center" vertical="center" shrinkToFit="1"/>
    </xf>
    <xf numFmtId="0" fontId="0" fillId="2" borderId="30" xfId="0" applyFill="1" applyBorder="1" applyAlignment="1" applyProtection="1">
      <alignment horizontal="center" vertical="center" shrinkToFit="1"/>
    </xf>
    <xf numFmtId="177" fontId="13" fillId="2" borderId="29" xfId="0" applyNumberFormat="1" applyFont="1" applyFill="1" applyBorder="1" applyAlignment="1" applyProtection="1">
      <alignment horizontal="center" vertical="center"/>
    </xf>
    <xf numFmtId="177" fontId="13" fillId="2" borderId="12" xfId="0" applyNumberFormat="1" applyFont="1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left" vertical="center"/>
    </xf>
    <xf numFmtId="0" fontId="0" fillId="2" borderId="30" xfId="0" applyFill="1" applyBorder="1" applyAlignment="1" applyProtection="1">
      <alignment horizontal="left" vertical="center"/>
    </xf>
    <xf numFmtId="0" fontId="0" fillId="8" borderId="23" xfId="0" applyFill="1" applyBorder="1" applyAlignment="1" applyProtection="1">
      <alignment horizontal="center" vertical="center" wrapText="1" shrinkToFit="1"/>
      <protection locked="0"/>
    </xf>
    <xf numFmtId="0" fontId="0" fillId="8" borderId="5" xfId="0" applyFill="1" applyBorder="1" applyAlignment="1" applyProtection="1">
      <alignment horizontal="center" vertical="center" wrapText="1" shrinkToFit="1"/>
      <protection locked="0"/>
    </xf>
    <xf numFmtId="0" fontId="0" fillId="5" borderId="5" xfId="0" applyFill="1" applyBorder="1" applyAlignment="1" applyProtection="1">
      <alignment horizontal="center" vertical="center"/>
      <protection locked="0"/>
    </xf>
    <xf numFmtId="0" fontId="0" fillId="8" borderId="21" xfId="0" applyFill="1" applyBorder="1" applyAlignment="1" applyProtection="1">
      <alignment horizontal="center" vertical="center" wrapText="1" shrinkToFit="1"/>
      <protection locked="0"/>
    </xf>
    <xf numFmtId="0" fontId="0" fillId="8" borderId="6" xfId="0" applyFill="1" applyBorder="1" applyAlignment="1" applyProtection="1">
      <alignment horizontal="center" vertical="center" wrapText="1" shrinkToFit="1"/>
      <protection locked="0"/>
    </xf>
    <xf numFmtId="0" fontId="0" fillId="5" borderId="6" xfId="0" applyFill="1" applyBorder="1" applyAlignment="1" applyProtection="1">
      <alignment horizontal="center" vertical="center"/>
      <protection locked="0"/>
    </xf>
    <xf numFmtId="0" fontId="0" fillId="8" borderId="22" xfId="0" applyFill="1" applyBorder="1" applyAlignment="1" applyProtection="1">
      <alignment horizontal="center" vertical="center" wrapText="1" shrinkToFit="1"/>
      <protection locked="0"/>
    </xf>
    <xf numFmtId="0" fontId="0" fillId="8" borderId="7" xfId="0" applyFill="1" applyBorder="1" applyAlignment="1" applyProtection="1">
      <alignment horizontal="center" vertical="center" wrapText="1" shrinkToFit="1"/>
      <protection locked="0"/>
    </xf>
    <xf numFmtId="0" fontId="0" fillId="5" borderId="7" xfId="0" applyFill="1" applyBorder="1" applyAlignment="1" applyProtection="1">
      <alignment horizontal="center" vertical="center"/>
      <protection locked="0"/>
    </xf>
    <xf numFmtId="0" fontId="0" fillId="5" borderId="5" xfId="0" applyFill="1" applyBorder="1" applyAlignment="1" applyProtection="1">
      <alignment horizontal="center" vertical="center" shrinkToFit="1"/>
      <protection locked="0"/>
    </xf>
    <xf numFmtId="0" fontId="0" fillId="5" borderId="6" xfId="0" applyFill="1" applyBorder="1" applyAlignment="1" applyProtection="1">
      <alignment horizontal="center" vertical="center" shrinkToFit="1"/>
      <protection locked="0"/>
    </xf>
    <xf numFmtId="0" fontId="0" fillId="5" borderId="7" xfId="0" applyFill="1" applyBorder="1" applyAlignment="1" applyProtection="1">
      <alignment horizontal="center" vertical="center" shrinkToFit="1"/>
      <protection locked="0"/>
    </xf>
    <xf numFmtId="14" fontId="0" fillId="5" borderId="6" xfId="0" applyNumberFormat="1" applyFill="1" applyBorder="1" applyAlignment="1" applyProtection="1">
      <alignment horizontal="center" vertical="center"/>
      <protection locked="0"/>
    </xf>
    <xf numFmtId="14" fontId="0" fillId="5" borderId="7" xfId="0" applyNumberFormat="1" applyFill="1" applyBorder="1" applyAlignment="1" applyProtection="1">
      <alignment horizontal="center" vertical="center"/>
      <protection locked="0"/>
    </xf>
    <xf numFmtId="0" fontId="0" fillId="8" borderId="6" xfId="0" applyFill="1" applyBorder="1" applyAlignment="1" applyProtection="1">
      <alignment horizontal="center" vertical="center" shrinkToFit="1"/>
      <protection locked="0"/>
    </xf>
    <xf numFmtId="0" fontId="0" fillId="8" borderId="7" xfId="0" applyFill="1" applyBorder="1" applyAlignment="1" applyProtection="1">
      <alignment horizontal="center" vertical="center" shrinkToFit="1"/>
      <protection locked="0"/>
    </xf>
    <xf numFmtId="0" fontId="0" fillId="5" borderId="23" xfId="0" applyFill="1" applyBorder="1" applyAlignment="1" applyProtection="1">
      <alignment horizontal="center" vertical="center" shrinkToFit="1"/>
      <protection locked="0"/>
    </xf>
    <xf numFmtId="0" fontId="0" fillId="8" borderId="37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5" borderId="31" xfId="0" applyFill="1" applyBorder="1" applyAlignment="1" applyProtection="1">
      <alignment horizontal="center" vertical="center" shrinkToFit="1"/>
      <protection locked="0"/>
    </xf>
    <xf numFmtId="0" fontId="0" fillId="5" borderId="32" xfId="0" applyFill="1" applyBorder="1" applyAlignment="1" applyProtection="1">
      <alignment horizontal="center" vertical="center" shrinkToFit="1"/>
      <protection locked="0"/>
    </xf>
    <xf numFmtId="0" fontId="0" fillId="8" borderId="33" xfId="0" applyFill="1" applyBorder="1" applyAlignment="1" applyProtection="1">
      <alignment horizontal="center" vertical="center"/>
      <protection locked="0"/>
    </xf>
    <xf numFmtId="0" fontId="0" fillId="8" borderId="34" xfId="0" applyFill="1" applyBorder="1" applyAlignment="1" applyProtection="1">
      <alignment horizontal="center" vertical="center"/>
      <protection locked="0"/>
    </xf>
    <xf numFmtId="0" fontId="0" fillId="8" borderId="35" xfId="0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 applyProtection="1">
      <alignment horizontal="center" vertical="center"/>
      <protection locked="0"/>
    </xf>
    <xf numFmtId="0" fontId="0" fillId="2" borderId="36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15" xfId="0" applyFill="1" applyBorder="1" applyAlignment="1" applyProtection="1">
      <alignment horizontal="left" vertical="top"/>
      <protection locked="0"/>
    </xf>
    <xf numFmtId="0" fontId="0" fillId="2" borderId="16" xfId="0" applyFill="1" applyBorder="1" applyAlignment="1" applyProtection="1">
      <alignment horizontal="left" vertical="top"/>
      <protection locked="0"/>
    </xf>
    <xf numFmtId="0" fontId="0" fillId="2" borderId="0" xfId="0" applyFill="1" applyBorder="1" applyAlignment="1" applyProtection="1">
      <alignment horizontal="left" vertical="top"/>
      <protection locked="0"/>
    </xf>
    <xf numFmtId="0" fontId="0" fillId="2" borderId="17" xfId="0" applyFill="1" applyBorder="1" applyAlignment="1" applyProtection="1">
      <alignment horizontal="left" vertical="top"/>
      <protection locked="0"/>
    </xf>
    <xf numFmtId="0" fontId="0" fillId="2" borderId="18" xfId="0" applyFill="1" applyBorder="1" applyAlignment="1" applyProtection="1">
      <alignment horizontal="left" vertical="top"/>
      <protection locked="0"/>
    </xf>
    <xf numFmtId="0" fontId="0" fillId="2" borderId="19" xfId="0" applyFill="1" applyBorder="1" applyAlignment="1" applyProtection="1">
      <alignment horizontal="left" vertical="top"/>
      <protection locked="0"/>
    </xf>
    <xf numFmtId="0" fontId="0" fillId="2" borderId="20" xfId="0" applyFill="1" applyBorder="1" applyAlignment="1" applyProtection="1">
      <alignment horizontal="left" vertical="top"/>
      <protection locked="0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</cellXfs>
  <cellStyles count="3">
    <cellStyle name="桁区切り 2" xfId="1"/>
    <cellStyle name="標準" xfId="0" builtinId="0"/>
    <cellStyle name="標準 2" xfId="2"/>
  </cellStyles>
  <dxfs count="13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ill>
        <patternFill patternType="solid">
          <fgColor indexed="64"/>
          <bgColor indexed="43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condense val="0"/>
        <extend val="0"/>
        <color auto="1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54</xdr:row>
      <xdr:rowOff>114300</xdr:rowOff>
    </xdr:from>
    <xdr:to>
      <xdr:col>7</xdr:col>
      <xdr:colOff>152400</xdr:colOff>
      <xdr:row>55</xdr:row>
      <xdr:rowOff>152400</xdr:rowOff>
    </xdr:to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1733550" y="14497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46"/>
  <sheetViews>
    <sheetView showGridLines="0" showRowColHeaders="0" zoomScale="80" zoomScaleSheetLayoutView="100" workbookViewId="0">
      <selection activeCell="F173" sqref="F173:AR176"/>
    </sheetView>
  </sheetViews>
  <sheetFormatPr defaultRowHeight="15.75"/>
  <cols>
    <col min="1" max="44" width="2.125" style="80" customWidth="1"/>
    <col min="45" max="50" width="2.125" style="81" customWidth="1"/>
    <col min="51" max="16384" width="9" style="81"/>
  </cols>
  <sheetData>
    <row r="1" spans="1:48" ht="3.75" customHeight="1">
      <c r="A1" s="113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5" t="s">
        <v>0</v>
      </c>
      <c r="AO1" s="116"/>
      <c r="AP1" s="116"/>
      <c r="AQ1" s="116"/>
      <c r="AR1" s="116"/>
    </row>
    <row r="2" spans="1:48" ht="3.7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6"/>
      <c r="AO2" s="116"/>
      <c r="AP2" s="116"/>
      <c r="AQ2" s="116"/>
      <c r="AR2" s="116"/>
    </row>
    <row r="3" spans="1:48" ht="3.7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6"/>
      <c r="AO3" s="116"/>
      <c r="AP3" s="116"/>
      <c r="AQ3" s="116"/>
      <c r="AR3" s="116"/>
    </row>
    <row r="4" spans="1:48" ht="3.75" customHeight="1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99"/>
      <c r="AO4" s="99"/>
      <c r="AP4" s="99"/>
      <c r="AQ4" s="99"/>
      <c r="AR4" s="99"/>
    </row>
    <row r="5" spans="1:48" ht="3.75" customHeight="1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99"/>
      <c r="AO5" s="99"/>
      <c r="AP5" s="99"/>
      <c r="AQ5" s="99"/>
      <c r="AR5" s="99"/>
    </row>
    <row r="6" spans="1:48" ht="3.75" customHeight="1">
      <c r="A6" s="117" t="s">
        <v>1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T6" s="100"/>
      <c r="AU6" s="100"/>
      <c r="AV6" s="100"/>
    </row>
    <row r="7" spans="1:48" ht="3.75" customHeight="1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T7" s="100"/>
      <c r="AU7" s="100"/>
      <c r="AV7" s="100"/>
    </row>
    <row r="8" spans="1:48" ht="3.75" customHeight="1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T8" s="100"/>
      <c r="AU8" s="100"/>
      <c r="AV8" s="100"/>
    </row>
    <row r="9" spans="1:48" ht="3.75" customHeight="1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T9" s="100"/>
      <c r="AU9" s="100"/>
      <c r="AV9" s="100"/>
    </row>
    <row r="10" spans="1:48" ht="3.75" customHeight="1">
      <c r="A10" s="117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T10" s="100"/>
      <c r="AU10" s="100"/>
      <c r="AV10" s="100"/>
    </row>
    <row r="11" spans="1:48" ht="3.75" customHeight="1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118" t="s">
        <v>2</v>
      </c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82"/>
      <c r="AJ11" s="82"/>
      <c r="AK11" s="82"/>
      <c r="AL11" s="82"/>
      <c r="AM11" s="82"/>
      <c r="AN11" s="82"/>
      <c r="AO11" s="82"/>
      <c r="AP11" s="82"/>
      <c r="AQ11" s="82"/>
      <c r="AR11" s="82"/>
    </row>
    <row r="12" spans="1:48" ht="3.75" customHeight="1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82"/>
      <c r="AJ12" s="82"/>
      <c r="AK12" s="82"/>
      <c r="AL12" s="82"/>
      <c r="AM12" s="82"/>
      <c r="AN12" s="82"/>
      <c r="AO12" s="82"/>
      <c r="AP12" s="82"/>
      <c r="AQ12" s="82"/>
      <c r="AR12" s="82"/>
    </row>
    <row r="13" spans="1:48" ht="3.75" customHeight="1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82"/>
      <c r="AJ13" s="82"/>
      <c r="AK13" s="82"/>
      <c r="AL13" s="82"/>
      <c r="AM13" s="82"/>
      <c r="AN13" s="82"/>
      <c r="AO13" s="82"/>
      <c r="AP13" s="82"/>
      <c r="AQ13" s="82"/>
      <c r="AR13" s="82"/>
    </row>
    <row r="14" spans="1:48" ht="3.75" customHeight="1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82"/>
      <c r="AJ14" s="82"/>
      <c r="AK14" s="82"/>
      <c r="AL14" s="82"/>
      <c r="AM14" s="82"/>
      <c r="AN14" s="82"/>
      <c r="AO14" s="82"/>
      <c r="AP14" s="82"/>
      <c r="AQ14" s="82"/>
      <c r="AR14" s="82"/>
    </row>
    <row r="15" spans="1:48" ht="3.75" customHeight="1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96"/>
      <c r="AJ15" s="96"/>
      <c r="AK15" s="96"/>
      <c r="AL15" s="96"/>
      <c r="AM15" s="96"/>
      <c r="AN15" s="96"/>
      <c r="AO15" s="96"/>
      <c r="AP15" s="96"/>
      <c r="AQ15" s="96"/>
      <c r="AR15" s="96"/>
    </row>
    <row r="16" spans="1:48" ht="3.75" customHeight="1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97"/>
      <c r="AA16" s="97"/>
      <c r="AB16" s="95"/>
      <c r="AC16" s="95"/>
      <c r="AD16" s="95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</row>
    <row r="17" spans="1:44" ht="3.75" customHeight="1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97"/>
      <c r="AA17" s="97"/>
      <c r="AB17" s="95"/>
      <c r="AC17" s="95"/>
      <c r="AD17" s="95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</row>
    <row r="18" spans="1:44" ht="3.75" customHeight="1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107" t="s">
        <v>3</v>
      </c>
      <c r="L18" s="119"/>
      <c r="M18" s="119"/>
      <c r="N18" s="107" t="s">
        <v>4</v>
      </c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7" t="s">
        <v>5</v>
      </c>
      <c r="AC18" s="120"/>
      <c r="AD18" s="120"/>
      <c r="AE18" s="107" t="s">
        <v>6</v>
      </c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</row>
    <row r="19" spans="1:44" ht="3.75" customHeight="1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119"/>
      <c r="L19" s="119"/>
      <c r="M19" s="119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20"/>
      <c r="AC19" s="120"/>
      <c r="AD19" s="120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</row>
    <row r="20" spans="1:44" ht="3.75" customHeight="1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119"/>
      <c r="L20" s="119"/>
      <c r="M20" s="119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20"/>
      <c r="AC20" s="120"/>
      <c r="AD20" s="120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</row>
    <row r="21" spans="1:44" ht="3.75" customHeight="1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119"/>
      <c r="L21" s="119"/>
      <c r="M21" s="119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20"/>
      <c r="AC21" s="120"/>
      <c r="AD21" s="120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</row>
    <row r="22" spans="1:44" ht="3.75" customHeight="1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96"/>
      <c r="O22" s="96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96"/>
      <c r="AB22" s="84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</row>
    <row r="23" spans="1:44" ht="3.75" customHeight="1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96"/>
      <c r="O23" s="96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96"/>
      <c r="AB23" s="84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</row>
    <row r="24" spans="1:44" ht="3.75" customHeight="1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96"/>
      <c r="O24" s="96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96"/>
      <c r="AA24" s="96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</row>
    <row r="25" spans="1:44" ht="3.75" customHeight="1">
      <c r="A25" s="123" t="s">
        <v>7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</row>
    <row r="26" spans="1:44" ht="3.75" customHeight="1">
      <c r="A26" s="124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</row>
    <row r="27" spans="1:44" ht="3.75" customHeight="1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</row>
    <row r="28" spans="1:44" ht="3.75" customHeight="1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</row>
    <row r="29" spans="1:44" ht="3.75" customHeight="1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</row>
    <row r="30" spans="1:44" ht="3.75" customHeight="1">
      <c r="A30" s="84"/>
      <c r="B30" s="109" t="s">
        <v>8</v>
      </c>
      <c r="C30" s="109"/>
      <c r="D30" s="109"/>
      <c r="E30" s="110"/>
      <c r="F30" s="121" t="s">
        <v>9</v>
      </c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</row>
    <row r="31" spans="1:44" ht="3.75" customHeight="1">
      <c r="A31" s="84"/>
      <c r="B31" s="110"/>
      <c r="C31" s="110"/>
      <c r="D31" s="110"/>
      <c r="E31" s="110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</row>
    <row r="32" spans="1:44" ht="3.75" customHeight="1">
      <c r="A32" s="84"/>
      <c r="B32" s="110"/>
      <c r="C32" s="110"/>
      <c r="D32" s="110"/>
      <c r="E32" s="110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</row>
    <row r="33" spans="1:44" ht="3.75" customHeight="1">
      <c r="A33" s="84"/>
      <c r="B33" s="110"/>
      <c r="C33" s="110"/>
      <c r="D33" s="110"/>
      <c r="E33" s="110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</row>
    <row r="34" spans="1:44" ht="3.75" customHeight="1">
      <c r="A34" s="84"/>
      <c r="B34" s="109" t="s">
        <v>10</v>
      </c>
      <c r="C34" s="109"/>
      <c r="D34" s="109"/>
      <c r="E34" s="110"/>
      <c r="F34" s="111" t="s">
        <v>11</v>
      </c>
      <c r="G34" s="111"/>
      <c r="H34" s="111"/>
      <c r="I34" s="111"/>
      <c r="J34" s="111"/>
      <c r="K34" s="111"/>
      <c r="L34" s="111"/>
      <c r="M34" s="111"/>
      <c r="N34" s="111"/>
      <c r="O34" s="111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</row>
    <row r="35" spans="1:44" ht="3.75" customHeight="1">
      <c r="A35" s="84"/>
      <c r="B35" s="110"/>
      <c r="C35" s="110"/>
      <c r="D35" s="110"/>
      <c r="E35" s="110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</row>
    <row r="36" spans="1:44" ht="3.75" customHeight="1">
      <c r="A36" s="84"/>
      <c r="B36" s="110"/>
      <c r="C36" s="110"/>
      <c r="D36" s="110"/>
      <c r="E36" s="110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</row>
    <row r="37" spans="1:44" ht="3.75" customHeight="1">
      <c r="A37" s="84"/>
      <c r="B37" s="110"/>
      <c r="C37" s="110"/>
      <c r="D37" s="110"/>
      <c r="E37" s="110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</row>
    <row r="38" spans="1:44" ht="3.75" customHeight="1">
      <c r="A38" s="84"/>
      <c r="B38" s="84"/>
      <c r="C38" s="84"/>
      <c r="D38" s="84"/>
      <c r="E38" s="84"/>
      <c r="F38" s="111" t="s">
        <v>12</v>
      </c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</row>
    <row r="39" spans="1:44" ht="3.75" customHeight="1">
      <c r="A39" s="84"/>
      <c r="B39" s="84"/>
      <c r="C39" s="84"/>
      <c r="D39" s="84"/>
      <c r="E39" s="84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</row>
    <row r="40" spans="1:44" ht="3.75" customHeight="1">
      <c r="A40" s="84"/>
      <c r="B40" s="84"/>
      <c r="C40" s="84"/>
      <c r="D40" s="84"/>
      <c r="E40" s="84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</row>
    <row r="41" spans="1:44" ht="3.75" customHeight="1">
      <c r="A41" s="84"/>
      <c r="B41" s="84"/>
      <c r="C41" s="84"/>
      <c r="D41" s="84"/>
      <c r="E41" s="84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</row>
    <row r="42" spans="1:44" ht="3.75" customHeight="1">
      <c r="A42" s="84"/>
      <c r="B42" s="84"/>
      <c r="C42" s="84"/>
      <c r="D42" s="84"/>
      <c r="E42" s="84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</row>
    <row r="43" spans="1:44" ht="3.75" customHeight="1">
      <c r="A43" s="91"/>
      <c r="B43" s="109" t="s">
        <v>8</v>
      </c>
      <c r="C43" s="109"/>
      <c r="D43" s="109"/>
      <c r="E43" s="110"/>
      <c r="F43" s="121" t="s">
        <v>13</v>
      </c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</row>
    <row r="44" spans="1:44" ht="3.75" customHeight="1">
      <c r="A44" s="91"/>
      <c r="B44" s="110"/>
      <c r="C44" s="110"/>
      <c r="D44" s="110"/>
      <c r="E44" s="110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</row>
    <row r="45" spans="1:44" ht="3.75" customHeight="1">
      <c r="A45" s="91"/>
      <c r="B45" s="110"/>
      <c r="C45" s="110"/>
      <c r="D45" s="110"/>
      <c r="E45" s="110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</row>
    <row r="46" spans="1:44" ht="3.75" customHeight="1">
      <c r="A46" s="91"/>
      <c r="B46" s="110"/>
      <c r="C46" s="110"/>
      <c r="D46" s="110"/>
      <c r="E46" s="110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</row>
    <row r="47" spans="1:44" ht="3.75" customHeight="1">
      <c r="A47" s="91"/>
      <c r="B47" s="109" t="s">
        <v>10</v>
      </c>
      <c r="C47" s="109"/>
      <c r="D47" s="109"/>
      <c r="E47" s="110"/>
      <c r="F47" s="111" t="s">
        <v>14</v>
      </c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</row>
    <row r="48" spans="1:44" ht="3.75" customHeight="1">
      <c r="A48" s="91"/>
      <c r="B48" s="110"/>
      <c r="C48" s="110"/>
      <c r="D48" s="110"/>
      <c r="E48" s="110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</row>
    <row r="49" spans="1:44" ht="3.75" customHeight="1">
      <c r="A49" s="91"/>
      <c r="B49" s="110"/>
      <c r="C49" s="110"/>
      <c r="D49" s="110"/>
      <c r="E49" s="110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</row>
    <row r="50" spans="1:44" ht="3.75" customHeight="1">
      <c r="A50" s="91"/>
      <c r="B50" s="110"/>
      <c r="C50" s="110"/>
      <c r="D50" s="110"/>
      <c r="E50" s="110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</row>
    <row r="51" spans="1:44" ht="3.75" customHeight="1">
      <c r="A51" s="91"/>
      <c r="B51" s="84"/>
      <c r="C51" s="84"/>
      <c r="D51" s="84"/>
      <c r="E51" s="84"/>
      <c r="F51" s="111" t="s">
        <v>15</v>
      </c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</row>
    <row r="52" spans="1:44" ht="3.75" customHeight="1">
      <c r="A52" s="91"/>
      <c r="B52" s="84"/>
      <c r="C52" s="84"/>
      <c r="D52" s="84"/>
      <c r="E52" s="84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</row>
    <row r="53" spans="1:44" ht="3.75" customHeight="1">
      <c r="A53" s="91"/>
      <c r="B53" s="84"/>
      <c r="C53" s="84"/>
      <c r="D53" s="84"/>
      <c r="E53" s="84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</row>
    <row r="54" spans="1:44" ht="3.75" customHeight="1">
      <c r="A54" s="91"/>
      <c r="B54" s="84"/>
      <c r="C54" s="84"/>
      <c r="D54" s="84"/>
      <c r="E54" s="84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</row>
    <row r="55" spans="1:44" ht="3.75" customHeight="1">
      <c r="A55" s="91"/>
      <c r="B55" s="84"/>
      <c r="C55" s="84"/>
      <c r="D55" s="84"/>
      <c r="E55" s="84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</row>
    <row r="56" spans="1:44" ht="3.75" customHeight="1">
      <c r="A56" s="137" t="s">
        <v>16</v>
      </c>
      <c r="B56" s="109" t="s">
        <v>17</v>
      </c>
      <c r="C56" s="109"/>
      <c r="D56" s="109"/>
      <c r="E56" s="110"/>
      <c r="F56" s="121" t="s">
        <v>18</v>
      </c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</row>
    <row r="57" spans="1:44" ht="3.75" customHeight="1">
      <c r="A57" s="139"/>
      <c r="B57" s="110"/>
      <c r="C57" s="110"/>
      <c r="D57" s="110"/>
      <c r="E57" s="110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</row>
    <row r="58" spans="1:44" ht="3.75" customHeight="1">
      <c r="A58" s="139"/>
      <c r="B58" s="110"/>
      <c r="C58" s="110"/>
      <c r="D58" s="110"/>
      <c r="E58" s="110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2"/>
    </row>
    <row r="59" spans="1:44" ht="3.75" customHeight="1">
      <c r="A59" s="139"/>
      <c r="B59" s="110"/>
      <c r="C59" s="110"/>
      <c r="D59" s="110"/>
      <c r="E59" s="110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22"/>
      <c r="AO59" s="122"/>
      <c r="AP59" s="122"/>
      <c r="AQ59" s="122"/>
      <c r="AR59" s="122"/>
    </row>
    <row r="60" spans="1:44" ht="3.75" customHeight="1">
      <c r="A60" s="84"/>
      <c r="B60" s="84"/>
      <c r="C60" s="84"/>
      <c r="D60" s="84"/>
      <c r="E60" s="84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</row>
    <row r="61" spans="1:44" ht="3.75" customHeight="1">
      <c r="A61" s="137" t="s">
        <v>19</v>
      </c>
      <c r="B61" s="109" t="s">
        <v>20</v>
      </c>
      <c r="C61" s="109"/>
      <c r="D61" s="109"/>
      <c r="E61" s="110"/>
      <c r="F61" s="125" t="s">
        <v>21</v>
      </c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</row>
    <row r="62" spans="1:44" ht="3.75" customHeight="1">
      <c r="A62" s="139"/>
      <c r="B62" s="110"/>
      <c r="C62" s="110"/>
      <c r="D62" s="110"/>
      <c r="E62" s="110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</row>
    <row r="63" spans="1:44" ht="3.75" customHeight="1">
      <c r="A63" s="139"/>
      <c r="B63" s="110"/>
      <c r="C63" s="110"/>
      <c r="D63" s="110"/>
      <c r="E63" s="110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</row>
    <row r="64" spans="1:44" ht="3.75" customHeight="1">
      <c r="A64" s="139"/>
      <c r="B64" s="110"/>
      <c r="C64" s="110"/>
      <c r="D64" s="110"/>
      <c r="E64" s="110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6"/>
    </row>
    <row r="65" spans="1:44" ht="3.75" customHeight="1">
      <c r="A65" s="96"/>
      <c r="B65" s="89"/>
      <c r="C65" s="89"/>
      <c r="D65" s="89"/>
      <c r="E65" s="89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</row>
    <row r="66" spans="1:44" ht="3.75" customHeight="1">
      <c r="A66" s="137" t="s">
        <v>22</v>
      </c>
      <c r="B66" s="109" t="s">
        <v>23</v>
      </c>
      <c r="C66" s="109"/>
      <c r="D66" s="109"/>
      <c r="E66" s="110"/>
      <c r="F66" s="125" t="s">
        <v>24</v>
      </c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6"/>
    </row>
    <row r="67" spans="1:44" ht="3.75" customHeight="1">
      <c r="A67" s="139"/>
      <c r="B67" s="110"/>
      <c r="C67" s="110"/>
      <c r="D67" s="110"/>
      <c r="E67" s="110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</row>
    <row r="68" spans="1:44" ht="3.75" customHeight="1">
      <c r="A68" s="139"/>
      <c r="B68" s="110"/>
      <c r="C68" s="110"/>
      <c r="D68" s="110"/>
      <c r="E68" s="110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6"/>
    </row>
    <row r="69" spans="1:44" ht="3.75" customHeight="1">
      <c r="A69" s="139"/>
      <c r="B69" s="110"/>
      <c r="C69" s="110"/>
      <c r="D69" s="110"/>
      <c r="E69" s="110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</row>
    <row r="70" spans="1:44" ht="3.75" customHeight="1">
      <c r="A70" s="96"/>
      <c r="B70" s="101"/>
      <c r="C70" s="101"/>
      <c r="D70" s="101"/>
      <c r="E70" s="101"/>
      <c r="F70" s="125" t="s">
        <v>25</v>
      </c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6"/>
    </row>
    <row r="71" spans="1:44" ht="3.75" customHeight="1">
      <c r="A71" s="96"/>
      <c r="B71" s="101"/>
      <c r="C71" s="101"/>
      <c r="D71" s="101"/>
      <c r="E71" s="101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6"/>
    </row>
    <row r="72" spans="1:44" ht="3.75" customHeight="1">
      <c r="A72" s="96"/>
      <c r="B72" s="101"/>
      <c r="C72" s="101"/>
      <c r="D72" s="101"/>
      <c r="E72" s="101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</row>
    <row r="73" spans="1:44" ht="3.75" customHeight="1">
      <c r="A73" s="96"/>
      <c r="B73" s="101"/>
      <c r="C73" s="101"/>
      <c r="D73" s="101"/>
      <c r="E73" s="101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6"/>
      <c r="AR73" s="126"/>
    </row>
    <row r="74" spans="1:44" ht="3.75" customHeight="1">
      <c r="A74" s="96"/>
      <c r="B74" s="101"/>
      <c r="C74" s="101"/>
      <c r="D74" s="101"/>
      <c r="E74" s="101"/>
      <c r="F74" s="125" t="s">
        <v>26</v>
      </c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</row>
    <row r="75" spans="1:44" ht="3.75" customHeight="1">
      <c r="A75" s="96"/>
      <c r="B75" s="101"/>
      <c r="C75" s="101"/>
      <c r="D75" s="101"/>
      <c r="E75" s="101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</row>
    <row r="76" spans="1:44" ht="3.75" customHeight="1">
      <c r="A76" s="96"/>
      <c r="B76" s="101"/>
      <c r="C76" s="101"/>
      <c r="D76" s="101"/>
      <c r="E76" s="101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6"/>
      <c r="AR76" s="126"/>
    </row>
    <row r="77" spans="1:44" ht="3.75" customHeight="1">
      <c r="A77" s="96"/>
      <c r="B77" s="101"/>
      <c r="C77" s="101"/>
      <c r="D77" s="101"/>
      <c r="E77" s="101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6"/>
      <c r="AR77" s="126"/>
    </row>
    <row r="78" spans="1:44" ht="3.75" customHeight="1">
      <c r="A78" s="96"/>
      <c r="B78" s="101"/>
      <c r="C78" s="101"/>
      <c r="D78" s="101"/>
      <c r="E78" s="101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</row>
    <row r="79" spans="1:44" ht="3.75" customHeight="1">
      <c r="A79" s="137" t="s">
        <v>27</v>
      </c>
      <c r="B79" s="109" t="s">
        <v>28</v>
      </c>
      <c r="C79" s="109"/>
      <c r="D79" s="109"/>
      <c r="E79" s="110"/>
      <c r="F79" s="125" t="s">
        <v>29</v>
      </c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</row>
    <row r="80" spans="1:44" ht="3.75" customHeight="1">
      <c r="A80" s="139"/>
      <c r="B80" s="110"/>
      <c r="C80" s="110"/>
      <c r="D80" s="110"/>
      <c r="E80" s="110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</row>
    <row r="81" spans="1:48" ht="3.75" customHeight="1">
      <c r="A81" s="139"/>
      <c r="B81" s="110"/>
      <c r="C81" s="110"/>
      <c r="D81" s="110"/>
      <c r="E81" s="110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126"/>
      <c r="AO81" s="126"/>
      <c r="AP81" s="126"/>
      <c r="AQ81" s="126"/>
      <c r="AR81" s="126"/>
    </row>
    <row r="82" spans="1:48" ht="3.75" customHeight="1">
      <c r="A82" s="139"/>
      <c r="B82" s="110"/>
      <c r="C82" s="110"/>
      <c r="D82" s="110"/>
      <c r="E82" s="110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  <c r="AQ82" s="126"/>
      <c r="AR82" s="126"/>
    </row>
    <row r="83" spans="1:48" ht="3.75" customHeight="1">
      <c r="A83" s="84"/>
      <c r="B83" s="101"/>
      <c r="C83" s="101"/>
      <c r="D83" s="101"/>
      <c r="E83" s="101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4"/>
      <c r="AP83" s="94"/>
      <c r="AQ83" s="94"/>
      <c r="AR83" s="94"/>
    </row>
    <row r="84" spans="1:48" ht="3.75" customHeight="1">
      <c r="A84" s="137" t="s">
        <v>30</v>
      </c>
      <c r="B84" s="109" t="s">
        <v>31</v>
      </c>
      <c r="C84" s="109"/>
      <c r="D84" s="109"/>
      <c r="E84" s="110"/>
      <c r="F84" s="125" t="s">
        <v>32</v>
      </c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26"/>
      <c r="AK84" s="126"/>
      <c r="AL84" s="126"/>
      <c r="AM84" s="126"/>
      <c r="AN84" s="126"/>
      <c r="AO84" s="126"/>
      <c r="AP84" s="126"/>
      <c r="AQ84" s="126"/>
      <c r="AR84" s="126"/>
    </row>
    <row r="85" spans="1:48" ht="3.75" customHeight="1">
      <c r="A85" s="139"/>
      <c r="B85" s="110"/>
      <c r="C85" s="110"/>
      <c r="D85" s="110"/>
      <c r="E85" s="110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  <c r="AH85" s="126"/>
      <c r="AI85" s="126"/>
      <c r="AJ85" s="126"/>
      <c r="AK85" s="126"/>
      <c r="AL85" s="126"/>
      <c r="AM85" s="126"/>
      <c r="AN85" s="126"/>
      <c r="AO85" s="126"/>
      <c r="AP85" s="126"/>
      <c r="AQ85" s="126"/>
      <c r="AR85" s="126"/>
    </row>
    <row r="86" spans="1:48" ht="3.75" customHeight="1">
      <c r="A86" s="139"/>
      <c r="B86" s="110"/>
      <c r="C86" s="110"/>
      <c r="D86" s="110"/>
      <c r="E86" s="110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26"/>
    </row>
    <row r="87" spans="1:48" ht="3.75" customHeight="1">
      <c r="A87" s="139"/>
      <c r="B87" s="110"/>
      <c r="C87" s="110"/>
      <c r="D87" s="110"/>
      <c r="E87" s="110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6"/>
    </row>
    <row r="88" spans="1:48" ht="3.75" customHeight="1">
      <c r="A88" s="88"/>
      <c r="B88" s="91"/>
      <c r="C88" s="91"/>
      <c r="D88" s="91"/>
      <c r="E88" s="91"/>
      <c r="F88" s="125" t="s">
        <v>33</v>
      </c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6"/>
      <c r="AR88" s="126"/>
    </row>
    <row r="89" spans="1:48" ht="3.75" customHeight="1">
      <c r="A89" s="88"/>
      <c r="B89" s="91"/>
      <c r="C89" s="91"/>
      <c r="D89" s="91"/>
      <c r="E89" s="91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6"/>
    </row>
    <row r="90" spans="1:48" ht="3.75" customHeight="1">
      <c r="A90" s="88"/>
      <c r="B90" s="91"/>
      <c r="C90" s="91"/>
      <c r="D90" s="91"/>
      <c r="E90" s="91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26"/>
      <c r="AQ90" s="126"/>
      <c r="AR90" s="126"/>
    </row>
    <row r="91" spans="1:48" ht="3.75" customHeight="1">
      <c r="A91" s="88"/>
      <c r="B91" s="91"/>
      <c r="C91" s="91"/>
      <c r="D91" s="91"/>
      <c r="E91" s="91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6"/>
    </row>
    <row r="92" spans="1:48" ht="3.75" customHeight="1">
      <c r="A92" s="88"/>
      <c r="B92" s="91"/>
      <c r="C92" s="91"/>
      <c r="D92" s="91"/>
      <c r="E92" s="91"/>
      <c r="F92" s="126" t="s">
        <v>34</v>
      </c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26"/>
      <c r="AP92" s="126"/>
      <c r="AQ92" s="126"/>
      <c r="AR92" s="126"/>
    </row>
    <row r="93" spans="1:48" ht="3.75" customHeight="1">
      <c r="A93" s="88"/>
      <c r="B93" s="91"/>
      <c r="C93" s="91"/>
      <c r="D93" s="91"/>
      <c r="E93" s="91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126"/>
      <c r="AR93" s="126"/>
    </row>
    <row r="94" spans="1:48" ht="3.75" customHeight="1">
      <c r="A94" s="88"/>
      <c r="B94" s="91"/>
      <c r="C94" s="91"/>
      <c r="D94" s="91"/>
      <c r="E94" s="91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126"/>
      <c r="AN94" s="126"/>
      <c r="AO94" s="126"/>
      <c r="AP94" s="126"/>
      <c r="AQ94" s="126"/>
      <c r="AR94" s="126"/>
    </row>
    <row r="95" spans="1:48" ht="3.75" customHeight="1">
      <c r="A95" s="88"/>
      <c r="B95" s="91"/>
      <c r="C95" s="91"/>
      <c r="D95" s="91"/>
      <c r="E95" s="91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6"/>
    </row>
    <row r="96" spans="1:48" ht="3.75" customHeight="1">
      <c r="A96" s="88"/>
      <c r="B96" s="91"/>
      <c r="C96" s="91"/>
      <c r="D96" s="91"/>
      <c r="E96" s="91"/>
      <c r="F96" s="125" t="s">
        <v>35</v>
      </c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26"/>
      <c r="AQ96" s="126"/>
      <c r="AR96" s="126"/>
      <c r="AT96" s="100"/>
      <c r="AU96" s="100"/>
      <c r="AV96" s="100"/>
    </row>
    <row r="97" spans="1:48" ht="3.75" customHeight="1">
      <c r="A97" s="88"/>
      <c r="B97" s="91"/>
      <c r="C97" s="91"/>
      <c r="D97" s="91"/>
      <c r="E97" s="91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6"/>
      <c r="AT97" s="100"/>
      <c r="AU97" s="100"/>
      <c r="AV97" s="100"/>
    </row>
    <row r="98" spans="1:48" ht="3.75" customHeight="1">
      <c r="A98" s="88"/>
      <c r="B98" s="91"/>
      <c r="C98" s="91"/>
      <c r="D98" s="91"/>
      <c r="E98" s="91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6"/>
      <c r="AQ98" s="126"/>
      <c r="AR98" s="126"/>
      <c r="AT98" s="100"/>
      <c r="AU98" s="100"/>
      <c r="AV98" s="100"/>
    </row>
    <row r="99" spans="1:48" ht="3.75" customHeight="1">
      <c r="A99" s="88"/>
      <c r="B99" s="91"/>
      <c r="C99" s="91"/>
      <c r="D99" s="91"/>
      <c r="E99" s="91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26"/>
      <c r="AO99" s="126"/>
      <c r="AP99" s="126"/>
      <c r="AQ99" s="126"/>
      <c r="AR99" s="126"/>
      <c r="AT99" s="100"/>
      <c r="AU99" s="100"/>
      <c r="AV99" s="100"/>
    </row>
    <row r="100" spans="1:48" ht="3.75" customHeight="1">
      <c r="A100" s="88"/>
      <c r="B100" s="91"/>
      <c r="C100" s="91"/>
      <c r="D100" s="91"/>
      <c r="E100" s="91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4"/>
      <c r="AL100" s="94"/>
      <c r="AM100" s="94"/>
      <c r="AN100" s="94"/>
      <c r="AO100" s="94"/>
      <c r="AP100" s="94"/>
      <c r="AQ100" s="94"/>
      <c r="AR100" s="94"/>
    </row>
    <row r="101" spans="1:48" ht="3.75" customHeight="1">
      <c r="A101" s="137" t="s">
        <v>36</v>
      </c>
      <c r="B101" s="109" t="s">
        <v>37</v>
      </c>
      <c r="C101" s="109"/>
      <c r="D101" s="109"/>
      <c r="E101" s="110"/>
      <c r="F101" s="125" t="s">
        <v>38</v>
      </c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  <c r="AJ101" s="126"/>
      <c r="AK101" s="126"/>
      <c r="AL101" s="126"/>
      <c r="AM101" s="126"/>
      <c r="AN101" s="126"/>
      <c r="AO101" s="126"/>
      <c r="AP101" s="126"/>
      <c r="AQ101" s="126"/>
      <c r="AR101" s="126"/>
    </row>
    <row r="102" spans="1:48" ht="3.75" customHeight="1">
      <c r="A102" s="139"/>
      <c r="B102" s="110"/>
      <c r="C102" s="110"/>
      <c r="D102" s="110"/>
      <c r="E102" s="110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126"/>
      <c r="AO102" s="126"/>
      <c r="AP102" s="126"/>
      <c r="AQ102" s="126"/>
      <c r="AR102" s="126"/>
    </row>
    <row r="103" spans="1:48" ht="3.75" customHeight="1">
      <c r="A103" s="139"/>
      <c r="B103" s="110"/>
      <c r="C103" s="110"/>
      <c r="D103" s="110"/>
      <c r="E103" s="110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  <c r="AD103" s="126"/>
      <c r="AE103" s="126"/>
      <c r="AF103" s="126"/>
      <c r="AG103" s="126"/>
      <c r="AH103" s="126"/>
      <c r="AI103" s="126"/>
      <c r="AJ103" s="126"/>
      <c r="AK103" s="126"/>
      <c r="AL103" s="126"/>
      <c r="AM103" s="126"/>
      <c r="AN103" s="126"/>
      <c r="AO103" s="126"/>
      <c r="AP103" s="126"/>
      <c r="AQ103" s="126"/>
      <c r="AR103" s="126"/>
    </row>
    <row r="104" spans="1:48" ht="3.75" customHeight="1">
      <c r="A104" s="139"/>
      <c r="B104" s="110"/>
      <c r="C104" s="110"/>
      <c r="D104" s="110"/>
      <c r="E104" s="110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  <c r="AD104" s="126"/>
      <c r="AE104" s="126"/>
      <c r="AF104" s="126"/>
      <c r="AG104" s="126"/>
      <c r="AH104" s="126"/>
      <c r="AI104" s="126"/>
      <c r="AJ104" s="126"/>
      <c r="AK104" s="126"/>
      <c r="AL104" s="126"/>
      <c r="AM104" s="126"/>
      <c r="AN104" s="126"/>
      <c r="AO104" s="126"/>
      <c r="AP104" s="126"/>
      <c r="AQ104" s="126"/>
      <c r="AR104" s="126"/>
    </row>
    <row r="105" spans="1:48" ht="3.75" customHeight="1">
      <c r="A105" s="84"/>
      <c r="B105" s="101"/>
      <c r="C105" s="101"/>
      <c r="D105" s="101"/>
      <c r="E105" s="101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94"/>
      <c r="AM105" s="94"/>
      <c r="AN105" s="94"/>
      <c r="AO105" s="94"/>
      <c r="AP105" s="94"/>
      <c r="AQ105" s="94"/>
      <c r="AR105" s="94"/>
    </row>
    <row r="106" spans="1:48" ht="3.75" customHeight="1">
      <c r="A106" s="137" t="s">
        <v>39</v>
      </c>
      <c r="B106" s="127" t="s">
        <v>40</v>
      </c>
      <c r="C106" s="127"/>
      <c r="D106" s="127"/>
      <c r="E106" s="128"/>
      <c r="F106" s="125" t="s">
        <v>41</v>
      </c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6"/>
      <c r="AE106" s="126"/>
      <c r="AF106" s="126"/>
      <c r="AG106" s="126"/>
      <c r="AH106" s="126"/>
      <c r="AI106" s="126"/>
      <c r="AJ106" s="126"/>
      <c r="AK106" s="126"/>
      <c r="AL106" s="126"/>
      <c r="AM106" s="126"/>
      <c r="AN106" s="126"/>
      <c r="AO106" s="126"/>
      <c r="AP106" s="126"/>
      <c r="AQ106" s="126"/>
      <c r="AR106" s="126"/>
    </row>
    <row r="107" spans="1:48" ht="3.75" customHeight="1">
      <c r="A107" s="139"/>
      <c r="B107" s="128"/>
      <c r="C107" s="128"/>
      <c r="D107" s="128"/>
      <c r="E107" s="128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26"/>
      <c r="AC107" s="126"/>
      <c r="AD107" s="126"/>
      <c r="AE107" s="126"/>
      <c r="AF107" s="126"/>
      <c r="AG107" s="126"/>
      <c r="AH107" s="126"/>
      <c r="AI107" s="126"/>
      <c r="AJ107" s="126"/>
      <c r="AK107" s="126"/>
      <c r="AL107" s="126"/>
      <c r="AM107" s="126"/>
      <c r="AN107" s="126"/>
      <c r="AO107" s="126"/>
      <c r="AP107" s="126"/>
      <c r="AQ107" s="126"/>
      <c r="AR107" s="126"/>
    </row>
    <row r="108" spans="1:48" ht="3.75" customHeight="1">
      <c r="A108" s="139"/>
      <c r="B108" s="128"/>
      <c r="C108" s="128"/>
      <c r="D108" s="128"/>
      <c r="E108" s="128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  <c r="AC108" s="126"/>
      <c r="AD108" s="126"/>
      <c r="AE108" s="126"/>
      <c r="AF108" s="126"/>
      <c r="AG108" s="126"/>
      <c r="AH108" s="126"/>
      <c r="AI108" s="126"/>
      <c r="AJ108" s="126"/>
      <c r="AK108" s="126"/>
      <c r="AL108" s="126"/>
      <c r="AM108" s="126"/>
      <c r="AN108" s="126"/>
      <c r="AO108" s="126"/>
      <c r="AP108" s="126"/>
      <c r="AQ108" s="126"/>
      <c r="AR108" s="126"/>
    </row>
    <row r="109" spans="1:48" ht="3.75" customHeight="1">
      <c r="A109" s="139"/>
      <c r="B109" s="128"/>
      <c r="C109" s="128"/>
      <c r="D109" s="128"/>
      <c r="E109" s="128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26"/>
      <c r="AC109" s="126"/>
      <c r="AD109" s="126"/>
      <c r="AE109" s="126"/>
      <c r="AF109" s="126"/>
      <c r="AG109" s="126"/>
      <c r="AH109" s="126"/>
      <c r="AI109" s="126"/>
      <c r="AJ109" s="126"/>
      <c r="AK109" s="126"/>
      <c r="AL109" s="126"/>
      <c r="AM109" s="126"/>
      <c r="AN109" s="126"/>
      <c r="AO109" s="126"/>
      <c r="AP109" s="126"/>
      <c r="AQ109" s="126"/>
      <c r="AR109" s="126"/>
    </row>
    <row r="110" spans="1:48" ht="3.75" customHeight="1">
      <c r="A110" s="84"/>
      <c r="B110" s="101"/>
      <c r="C110" s="101"/>
      <c r="D110" s="101"/>
      <c r="E110" s="101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94"/>
      <c r="AI110" s="94"/>
      <c r="AJ110" s="94"/>
      <c r="AK110" s="94"/>
      <c r="AL110" s="94"/>
      <c r="AM110" s="94"/>
      <c r="AN110" s="94"/>
      <c r="AO110" s="94"/>
      <c r="AP110" s="94"/>
      <c r="AQ110" s="94"/>
      <c r="AR110" s="94"/>
    </row>
    <row r="111" spans="1:48" ht="3.75" customHeight="1">
      <c r="A111" s="137" t="s">
        <v>42</v>
      </c>
      <c r="B111" s="109" t="s">
        <v>43</v>
      </c>
      <c r="C111" s="109"/>
      <c r="D111" s="109"/>
      <c r="E111" s="110"/>
      <c r="F111" s="125" t="s">
        <v>44</v>
      </c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6"/>
      <c r="AC111" s="126"/>
      <c r="AD111" s="126"/>
      <c r="AE111" s="126"/>
      <c r="AF111" s="126"/>
      <c r="AG111" s="126"/>
      <c r="AH111" s="126"/>
      <c r="AI111" s="126"/>
      <c r="AJ111" s="126"/>
      <c r="AK111" s="126"/>
      <c r="AL111" s="126"/>
      <c r="AM111" s="126"/>
      <c r="AN111" s="126"/>
      <c r="AO111" s="126"/>
      <c r="AP111" s="126"/>
      <c r="AQ111" s="126"/>
      <c r="AR111" s="126"/>
    </row>
    <row r="112" spans="1:48" ht="3.75" customHeight="1">
      <c r="A112" s="138"/>
      <c r="B112" s="110"/>
      <c r="C112" s="110"/>
      <c r="D112" s="110"/>
      <c r="E112" s="110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  <c r="AA112" s="126"/>
      <c r="AB112" s="126"/>
      <c r="AC112" s="126"/>
      <c r="AD112" s="126"/>
      <c r="AE112" s="126"/>
      <c r="AF112" s="126"/>
      <c r="AG112" s="126"/>
      <c r="AH112" s="126"/>
      <c r="AI112" s="126"/>
      <c r="AJ112" s="126"/>
      <c r="AK112" s="126"/>
      <c r="AL112" s="126"/>
      <c r="AM112" s="126"/>
      <c r="AN112" s="126"/>
      <c r="AO112" s="126"/>
      <c r="AP112" s="126"/>
      <c r="AQ112" s="126"/>
      <c r="AR112" s="126"/>
    </row>
    <row r="113" spans="1:44" ht="3.75" customHeight="1">
      <c r="A113" s="138"/>
      <c r="B113" s="110"/>
      <c r="C113" s="110"/>
      <c r="D113" s="110"/>
      <c r="E113" s="110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  <c r="AA113" s="126"/>
      <c r="AB113" s="126"/>
      <c r="AC113" s="126"/>
      <c r="AD113" s="126"/>
      <c r="AE113" s="126"/>
      <c r="AF113" s="126"/>
      <c r="AG113" s="126"/>
      <c r="AH113" s="126"/>
      <c r="AI113" s="126"/>
      <c r="AJ113" s="126"/>
      <c r="AK113" s="126"/>
      <c r="AL113" s="126"/>
      <c r="AM113" s="126"/>
      <c r="AN113" s="126"/>
      <c r="AO113" s="126"/>
      <c r="AP113" s="126"/>
      <c r="AQ113" s="126"/>
      <c r="AR113" s="126"/>
    </row>
    <row r="114" spans="1:44" ht="3.75" customHeight="1">
      <c r="A114" s="138"/>
      <c r="B114" s="110"/>
      <c r="C114" s="110"/>
      <c r="D114" s="110"/>
      <c r="E114" s="110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  <c r="AC114" s="126"/>
      <c r="AD114" s="126"/>
      <c r="AE114" s="126"/>
      <c r="AF114" s="126"/>
      <c r="AG114" s="126"/>
      <c r="AH114" s="126"/>
      <c r="AI114" s="126"/>
      <c r="AJ114" s="126"/>
      <c r="AK114" s="126"/>
      <c r="AL114" s="126"/>
      <c r="AM114" s="126"/>
      <c r="AN114" s="126"/>
      <c r="AO114" s="126"/>
      <c r="AP114" s="126"/>
      <c r="AQ114" s="126"/>
      <c r="AR114" s="126"/>
    </row>
    <row r="115" spans="1:44" ht="3.75" customHeight="1">
      <c r="A115" s="92"/>
      <c r="B115" s="87"/>
      <c r="C115" s="87"/>
      <c r="D115" s="87"/>
      <c r="E115" s="87"/>
      <c r="F115" s="125" t="s">
        <v>45</v>
      </c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  <c r="AA115" s="126"/>
      <c r="AB115" s="126"/>
      <c r="AC115" s="126"/>
      <c r="AD115" s="126"/>
      <c r="AE115" s="126"/>
      <c r="AF115" s="126"/>
      <c r="AG115" s="126"/>
      <c r="AH115" s="126"/>
      <c r="AI115" s="126"/>
      <c r="AJ115" s="126"/>
      <c r="AK115" s="126"/>
      <c r="AL115" s="126"/>
      <c r="AM115" s="126"/>
      <c r="AN115" s="126"/>
      <c r="AO115" s="126"/>
      <c r="AP115" s="126"/>
      <c r="AQ115" s="126"/>
      <c r="AR115" s="126"/>
    </row>
    <row r="116" spans="1:44" ht="3.75" customHeight="1">
      <c r="A116" s="92"/>
      <c r="B116" s="87"/>
      <c r="C116" s="87"/>
      <c r="D116" s="87"/>
      <c r="E116" s="87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  <c r="AA116" s="126"/>
      <c r="AB116" s="126"/>
      <c r="AC116" s="126"/>
      <c r="AD116" s="126"/>
      <c r="AE116" s="126"/>
      <c r="AF116" s="126"/>
      <c r="AG116" s="126"/>
      <c r="AH116" s="126"/>
      <c r="AI116" s="126"/>
      <c r="AJ116" s="126"/>
      <c r="AK116" s="126"/>
      <c r="AL116" s="126"/>
      <c r="AM116" s="126"/>
      <c r="AN116" s="126"/>
      <c r="AO116" s="126"/>
      <c r="AP116" s="126"/>
      <c r="AQ116" s="126"/>
      <c r="AR116" s="126"/>
    </row>
    <row r="117" spans="1:44" ht="3.75" customHeight="1">
      <c r="A117" s="92"/>
      <c r="B117" s="87"/>
      <c r="C117" s="87"/>
      <c r="D117" s="87"/>
      <c r="E117" s="87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  <c r="Q117" s="126"/>
      <c r="R117" s="126"/>
      <c r="S117" s="126"/>
      <c r="T117" s="126"/>
      <c r="U117" s="126"/>
      <c r="V117" s="126"/>
      <c r="W117" s="126"/>
      <c r="X117" s="126"/>
      <c r="Y117" s="126"/>
      <c r="Z117" s="126"/>
      <c r="AA117" s="126"/>
      <c r="AB117" s="126"/>
      <c r="AC117" s="126"/>
      <c r="AD117" s="126"/>
      <c r="AE117" s="126"/>
      <c r="AF117" s="126"/>
      <c r="AG117" s="126"/>
      <c r="AH117" s="126"/>
      <c r="AI117" s="126"/>
      <c r="AJ117" s="126"/>
      <c r="AK117" s="126"/>
      <c r="AL117" s="126"/>
      <c r="AM117" s="126"/>
      <c r="AN117" s="126"/>
      <c r="AO117" s="126"/>
      <c r="AP117" s="126"/>
      <c r="AQ117" s="126"/>
      <c r="AR117" s="126"/>
    </row>
    <row r="118" spans="1:44" ht="3.75" customHeight="1">
      <c r="A118" s="92"/>
      <c r="B118" s="87"/>
      <c r="C118" s="87"/>
      <c r="D118" s="87"/>
      <c r="E118" s="87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  <c r="AC118" s="126"/>
      <c r="AD118" s="126"/>
      <c r="AE118" s="126"/>
      <c r="AF118" s="126"/>
      <c r="AG118" s="126"/>
      <c r="AH118" s="126"/>
      <c r="AI118" s="126"/>
      <c r="AJ118" s="126"/>
      <c r="AK118" s="126"/>
      <c r="AL118" s="126"/>
      <c r="AM118" s="126"/>
      <c r="AN118" s="126"/>
      <c r="AO118" s="126"/>
      <c r="AP118" s="126"/>
      <c r="AQ118" s="126"/>
      <c r="AR118" s="126"/>
    </row>
    <row r="119" spans="1:44" ht="3.75" customHeight="1">
      <c r="A119" s="102"/>
      <c r="B119" s="86"/>
      <c r="C119" s="86"/>
      <c r="D119" s="86"/>
      <c r="E119" s="86"/>
      <c r="F119" s="125" t="s">
        <v>46</v>
      </c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  <c r="Q119" s="126"/>
      <c r="R119" s="126"/>
      <c r="S119" s="126"/>
      <c r="T119" s="126"/>
      <c r="U119" s="126"/>
      <c r="V119" s="126"/>
      <c r="W119" s="126"/>
      <c r="X119" s="126"/>
      <c r="Y119" s="126"/>
      <c r="Z119" s="126"/>
      <c r="AA119" s="126"/>
      <c r="AB119" s="126"/>
      <c r="AC119" s="126"/>
      <c r="AD119" s="126"/>
      <c r="AE119" s="126"/>
      <c r="AF119" s="126"/>
      <c r="AG119" s="126"/>
      <c r="AH119" s="126"/>
      <c r="AI119" s="126"/>
      <c r="AJ119" s="126"/>
      <c r="AK119" s="126"/>
      <c r="AL119" s="126"/>
      <c r="AM119" s="126"/>
      <c r="AN119" s="126"/>
      <c r="AO119" s="126"/>
      <c r="AP119" s="126"/>
      <c r="AQ119" s="126"/>
      <c r="AR119" s="126"/>
    </row>
    <row r="120" spans="1:44" ht="3.75" customHeight="1">
      <c r="A120" s="102"/>
      <c r="B120" s="86"/>
      <c r="C120" s="86"/>
      <c r="D120" s="86"/>
      <c r="E120" s="8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  <c r="Q120" s="126"/>
      <c r="R120" s="126"/>
      <c r="S120" s="126"/>
      <c r="T120" s="126"/>
      <c r="U120" s="126"/>
      <c r="V120" s="126"/>
      <c r="W120" s="126"/>
      <c r="X120" s="126"/>
      <c r="Y120" s="126"/>
      <c r="Z120" s="126"/>
      <c r="AA120" s="126"/>
      <c r="AB120" s="126"/>
      <c r="AC120" s="126"/>
      <c r="AD120" s="126"/>
      <c r="AE120" s="126"/>
      <c r="AF120" s="126"/>
      <c r="AG120" s="126"/>
      <c r="AH120" s="126"/>
      <c r="AI120" s="126"/>
      <c r="AJ120" s="126"/>
      <c r="AK120" s="126"/>
      <c r="AL120" s="126"/>
      <c r="AM120" s="126"/>
      <c r="AN120" s="126"/>
      <c r="AO120" s="126"/>
      <c r="AP120" s="126"/>
      <c r="AQ120" s="126"/>
      <c r="AR120" s="126"/>
    </row>
    <row r="121" spans="1:44" ht="3.75" customHeight="1">
      <c r="A121" s="102"/>
      <c r="B121" s="86"/>
      <c r="C121" s="86"/>
      <c r="D121" s="86"/>
      <c r="E121" s="8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  <c r="P121" s="126"/>
      <c r="Q121" s="126"/>
      <c r="R121" s="126"/>
      <c r="S121" s="126"/>
      <c r="T121" s="126"/>
      <c r="U121" s="126"/>
      <c r="V121" s="126"/>
      <c r="W121" s="126"/>
      <c r="X121" s="126"/>
      <c r="Y121" s="126"/>
      <c r="Z121" s="126"/>
      <c r="AA121" s="126"/>
      <c r="AB121" s="126"/>
      <c r="AC121" s="126"/>
      <c r="AD121" s="126"/>
      <c r="AE121" s="126"/>
      <c r="AF121" s="126"/>
      <c r="AG121" s="126"/>
      <c r="AH121" s="126"/>
      <c r="AI121" s="126"/>
      <c r="AJ121" s="126"/>
      <c r="AK121" s="126"/>
      <c r="AL121" s="126"/>
      <c r="AM121" s="126"/>
      <c r="AN121" s="126"/>
      <c r="AO121" s="126"/>
      <c r="AP121" s="126"/>
      <c r="AQ121" s="126"/>
      <c r="AR121" s="126"/>
    </row>
    <row r="122" spans="1:44" ht="3.75" customHeight="1">
      <c r="A122" s="102"/>
      <c r="B122" s="86"/>
      <c r="C122" s="86"/>
      <c r="D122" s="86"/>
      <c r="E122" s="8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26"/>
      <c r="AC122" s="126"/>
      <c r="AD122" s="126"/>
      <c r="AE122" s="126"/>
      <c r="AF122" s="126"/>
      <c r="AG122" s="126"/>
      <c r="AH122" s="126"/>
      <c r="AI122" s="126"/>
      <c r="AJ122" s="126"/>
      <c r="AK122" s="126"/>
      <c r="AL122" s="126"/>
      <c r="AM122" s="126"/>
      <c r="AN122" s="126"/>
      <c r="AO122" s="126"/>
      <c r="AP122" s="126"/>
      <c r="AQ122" s="126"/>
      <c r="AR122" s="126"/>
    </row>
    <row r="123" spans="1:44" ht="3.75" customHeight="1">
      <c r="A123" s="102"/>
      <c r="B123" s="86"/>
      <c r="C123" s="86"/>
      <c r="D123" s="86"/>
      <c r="E123" s="86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  <c r="AC123" s="93"/>
      <c r="AD123" s="93"/>
      <c r="AE123" s="93"/>
      <c r="AF123" s="93"/>
      <c r="AG123" s="93"/>
      <c r="AH123" s="93"/>
      <c r="AI123" s="93"/>
      <c r="AJ123" s="93"/>
      <c r="AK123" s="93"/>
      <c r="AL123" s="93"/>
      <c r="AM123" s="93"/>
      <c r="AN123" s="93"/>
      <c r="AO123" s="93"/>
      <c r="AP123" s="93"/>
      <c r="AQ123" s="93"/>
      <c r="AR123" s="93"/>
    </row>
    <row r="124" spans="1:44" ht="3.75" customHeight="1">
      <c r="A124" s="102"/>
      <c r="B124" s="109" t="s">
        <v>47</v>
      </c>
      <c r="C124" s="130"/>
      <c r="D124" s="130"/>
      <c r="E124" s="130"/>
      <c r="F124" s="125" t="s">
        <v>48</v>
      </c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  <c r="Q124" s="126"/>
      <c r="R124" s="126"/>
      <c r="S124" s="126"/>
      <c r="T124" s="126"/>
      <c r="U124" s="126"/>
      <c r="V124" s="126"/>
      <c r="W124" s="126"/>
      <c r="X124" s="126"/>
      <c r="Y124" s="126"/>
      <c r="Z124" s="126"/>
      <c r="AA124" s="126"/>
      <c r="AB124" s="126"/>
      <c r="AC124" s="126"/>
      <c r="AD124" s="126"/>
      <c r="AE124" s="126"/>
      <c r="AF124" s="126"/>
      <c r="AG124" s="126"/>
      <c r="AH124" s="126"/>
      <c r="AI124" s="126"/>
      <c r="AJ124" s="126"/>
      <c r="AK124" s="126"/>
      <c r="AL124" s="126"/>
      <c r="AM124" s="126"/>
      <c r="AN124" s="126"/>
      <c r="AO124" s="126"/>
      <c r="AP124" s="126"/>
      <c r="AQ124" s="126"/>
      <c r="AR124" s="126"/>
    </row>
    <row r="125" spans="1:44" ht="3.75" customHeight="1">
      <c r="A125" s="102"/>
      <c r="B125" s="130"/>
      <c r="C125" s="130"/>
      <c r="D125" s="130"/>
      <c r="E125" s="130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  <c r="P125" s="126"/>
      <c r="Q125" s="126"/>
      <c r="R125" s="126"/>
      <c r="S125" s="126"/>
      <c r="T125" s="126"/>
      <c r="U125" s="126"/>
      <c r="V125" s="126"/>
      <c r="W125" s="126"/>
      <c r="X125" s="126"/>
      <c r="Y125" s="126"/>
      <c r="Z125" s="126"/>
      <c r="AA125" s="126"/>
      <c r="AB125" s="126"/>
      <c r="AC125" s="126"/>
      <c r="AD125" s="126"/>
      <c r="AE125" s="126"/>
      <c r="AF125" s="126"/>
      <c r="AG125" s="126"/>
      <c r="AH125" s="126"/>
      <c r="AI125" s="126"/>
      <c r="AJ125" s="126"/>
      <c r="AK125" s="126"/>
      <c r="AL125" s="126"/>
      <c r="AM125" s="126"/>
      <c r="AN125" s="126"/>
      <c r="AO125" s="126"/>
      <c r="AP125" s="126"/>
      <c r="AQ125" s="126"/>
      <c r="AR125" s="126"/>
    </row>
    <row r="126" spans="1:44" ht="3.75" customHeight="1">
      <c r="A126" s="102"/>
      <c r="B126" s="130"/>
      <c r="C126" s="130"/>
      <c r="D126" s="130"/>
      <c r="E126" s="130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  <c r="Q126" s="126"/>
      <c r="R126" s="126"/>
      <c r="S126" s="126"/>
      <c r="T126" s="126"/>
      <c r="U126" s="126"/>
      <c r="V126" s="126"/>
      <c r="W126" s="126"/>
      <c r="X126" s="126"/>
      <c r="Y126" s="126"/>
      <c r="Z126" s="126"/>
      <c r="AA126" s="126"/>
      <c r="AB126" s="126"/>
      <c r="AC126" s="126"/>
      <c r="AD126" s="126"/>
      <c r="AE126" s="126"/>
      <c r="AF126" s="126"/>
      <c r="AG126" s="126"/>
      <c r="AH126" s="126"/>
      <c r="AI126" s="126"/>
      <c r="AJ126" s="126"/>
      <c r="AK126" s="126"/>
      <c r="AL126" s="126"/>
      <c r="AM126" s="126"/>
      <c r="AN126" s="126"/>
      <c r="AO126" s="126"/>
      <c r="AP126" s="126"/>
      <c r="AQ126" s="126"/>
      <c r="AR126" s="126"/>
    </row>
    <row r="127" spans="1:44" ht="3.75" customHeight="1">
      <c r="A127" s="102"/>
      <c r="B127" s="130"/>
      <c r="C127" s="130"/>
      <c r="D127" s="130"/>
      <c r="E127" s="130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  <c r="P127" s="126"/>
      <c r="Q127" s="126"/>
      <c r="R127" s="126"/>
      <c r="S127" s="126"/>
      <c r="T127" s="126"/>
      <c r="U127" s="126"/>
      <c r="V127" s="126"/>
      <c r="W127" s="126"/>
      <c r="X127" s="126"/>
      <c r="Y127" s="126"/>
      <c r="Z127" s="126"/>
      <c r="AA127" s="126"/>
      <c r="AB127" s="126"/>
      <c r="AC127" s="126"/>
      <c r="AD127" s="126"/>
      <c r="AE127" s="126"/>
      <c r="AF127" s="126"/>
      <c r="AG127" s="126"/>
      <c r="AH127" s="126"/>
      <c r="AI127" s="126"/>
      <c r="AJ127" s="126"/>
      <c r="AK127" s="126"/>
      <c r="AL127" s="126"/>
      <c r="AM127" s="126"/>
      <c r="AN127" s="126"/>
      <c r="AO127" s="126"/>
      <c r="AP127" s="126"/>
      <c r="AQ127" s="126"/>
      <c r="AR127" s="126"/>
    </row>
    <row r="128" spans="1:44" ht="3.75" customHeight="1">
      <c r="A128" s="102"/>
      <c r="B128" s="86"/>
      <c r="C128" s="86"/>
      <c r="D128" s="86"/>
      <c r="E128" s="86"/>
      <c r="F128" s="93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94"/>
      <c r="AF128" s="94"/>
      <c r="AG128" s="94"/>
      <c r="AH128" s="94"/>
      <c r="AI128" s="94"/>
      <c r="AJ128" s="94"/>
      <c r="AK128" s="94"/>
      <c r="AL128" s="94"/>
      <c r="AM128" s="94"/>
      <c r="AN128" s="94"/>
      <c r="AO128" s="94"/>
      <c r="AP128" s="94"/>
      <c r="AQ128" s="94"/>
      <c r="AR128" s="94"/>
    </row>
    <row r="129" spans="1:44" ht="3.75" customHeight="1">
      <c r="A129" s="102"/>
      <c r="B129" s="131" t="s">
        <v>49</v>
      </c>
      <c r="C129" s="131"/>
      <c r="D129" s="131"/>
      <c r="E129" s="132"/>
      <c r="F129" s="133" t="s">
        <v>50</v>
      </c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6"/>
      <c r="U129" s="126"/>
      <c r="V129" s="126"/>
      <c r="W129" s="126"/>
      <c r="X129" s="126"/>
      <c r="Y129" s="126"/>
      <c r="Z129" s="126"/>
      <c r="AA129" s="126"/>
      <c r="AB129" s="126"/>
      <c r="AC129" s="126"/>
      <c r="AD129" s="126"/>
      <c r="AE129" s="126"/>
      <c r="AF129" s="126"/>
      <c r="AG129" s="126"/>
      <c r="AH129" s="126"/>
      <c r="AI129" s="126"/>
      <c r="AJ129" s="126"/>
      <c r="AK129" s="126"/>
      <c r="AL129" s="126"/>
      <c r="AM129" s="126"/>
      <c r="AN129" s="126"/>
      <c r="AO129" s="126"/>
      <c r="AP129" s="126"/>
      <c r="AQ129" s="126"/>
      <c r="AR129" s="126"/>
    </row>
    <row r="130" spans="1:44" ht="3.75" customHeight="1">
      <c r="A130" s="102"/>
      <c r="B130" s="132"/>
      <c r="C130" s="132"/>
      <c r="D130" s="132"/>
      <c r="E130" s="132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  <c r="T130" s="126"/>
      <c r="U130" s="126"/>
      <c r="V130" s="126"/>
      <c r="W130" s="126"/>
      <c r="X130" s="126"/>
      <c r="Y130" s="126"/>
      <c r="Z130" s="126"/>
      <c r="AA130" s="126"/>
      <c r="AB130" s="126"/>
      <c r="AC130" s="126"/>
      <c r="AD130" s="126"/>
      <c r="AE130" s="126"/>
      <c r="AF130" s="126"/>
      <c r="AG130" s="126"/>
      <c r="AH130" s="126"/>
      <c r="AI130" s="126"/>
      <c r="AJ130" s="126"/>
      <c r="AK130" s="126"/>
      <c r="AL130" s="126"/>
      <c r="AM130" s="126"/>
      <c r="AN130" s="126"/>
      <c r="AO130" s="126"/>
      <c r="AP130" s="126"/>
      <c r="AQ130" s="126"/>
      <c r="AR130" s="126"/>
    </row>
    <row r="131" spans="1:44" ht="3.75" customHeight="1">
      <c r="A131" s="102"/>
      <c r="B131" s="132"/>
      <c r="C131" s="132"/>
      <c r="D131" s="132"/>
      <c r="E131" s="132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  <c r="P131" s="126"/>
      <c r="Q131" s="126"/>
      <c r="R131" s="126"/>
      <c r="S131" s="126"/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6"/>
      <c r="AD131" s="126"/>
      <c r="AE131" s="126"/>
      <c r="AF131" s="126"/>
      <c r="AG131" s="126"/>
      <c r="AH131" s="126"/>
      <c r="AI131" s="126"/>
      <c r="AJ131" s="126"/>
      <c r="AK131" s="126"/>
      <c r="AL131" s="126"/>
      <c r="AM131" s="126"/>
      <c r="AN131" s="126"/>
      <c r="AO131" s="126"/>
      <c r="AP131" s="126"/>
      <c r="AQ131" s="126"/>
      <c r="AR131" s="126"/>
    </row>
    <row r="132" spans="1:44" ht="3.75" customHeight="1">
      <c r="A132" s="102"/>
      <c r="B132" s="132"/>
      <c r="C132" s="132"/>
      <c r="D132" s="132"/>
      <c r="E132" s="132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  <c r="P132" s="126"/>
      <c r="Q132" s="126"/>
      <c r="R132" s="126"/>
      <c r="S132" s="126"/>
      <c r="T132" s="126"/>
      <c r="U132" s="126"/>
      <c r="V132" s="126"/>
      <c r="W132" s="126"/>
      <c r="X132" s="126"/>
      <c r="Y132" s="126"/>
      <c r="Z132" s="126"/>
      <c r="AA132" s="126"/>
      <c r="AB132" s="126"/>
      <c r="AC132" s="126"/>
      <c r="AD132" s="126"/>
      <c r="AE132" s="126"/>
      <c r="AF132" s="126"/>
      <c r="AG132" s="126"/>
      <c r="AH132" s="126"/>
      <c r="AI132" s="126"/>
      <c r="AJ132" s="126"/>
      <c r="AK132" s="126"/>
      <c r="AL132" s="126"/>
      <c r="AM132" s="126"/>
      <c r="AN132" s="126"/>
      <c r="AO132" s="126"/>
      <c r="AP132" s="126"/>
      <c r="AQ132" s="126"/>
      <c r="AR132" s="126"/>
    </row>
    <row r="133" spans="1:44" ht="3.75" customHeight="1">
      <c r="A133" s="102"/>
      <c r="B133" s="86"/>
      <c r="C133" s="86"/>
      <c r="D133" s="86"/>
      <c r="E133" s="86"/>
      <c r="F133" s="133" t="s">
        <v>51</v>
      </c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6"/>
      <c r="U133" s="126"/>
      <c r="V133" s="126"/>
      <c r="W133" s="126"/>
      <c r="X133" s="126"/>
      <c r="Y133" s="126"/>
      <c r="Z133" s="126"/>
      <c r="AA133" s="126"/>
      <c r="AB133" s="126"/>
      <c r="AC133" s="126"/>
      <c r="AD133" s="126"/>
      <c r="AE133" s="126"/>
      <c r="AF133" s="126"/>
      <c r="AG133" s="126"/>
      <c r="AH133" s="126"/>
      <c r="AI133" s="126"/>
      <c r="AJ133" s="126"/>
      <c r="AK133" s="126"/>
      <c r="AL133" s="126"/>
      <c r="AM133" s="126"/>
      <c r="AN133" s="126"/>
      <c r="AO133" s="126"/>
      <c r="AP133" s="126"/>
      <c r="AQ133" s="126"/>
      <c r="AR133" s="126"/>
    </row>
    <row r="134" spans="1:44" ht="3.75" customHeight="1">
      <c r="A134" s="102"/>
      <c r="B134" s="86"/>
      <c r="C134" s="86"/>
      <c r="D134" s="86"/>
      <c r="E134" s="8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  <c r="Q134" s="126"/>
      <c r="R134" s="126"/>
      <c r="S134" s="126"/>
      <c r="T134" s="126"/>
      <c r="U134" s="126"/>
      <c r="V134" s="126"/>
      <c r="W134" s="126"/>
      <c r="X134" s="126"/>
      <c r="Y134" s="126"/>
      <c r="Z134" s="126"/>
      <c r="AA134" s="126"/>
      <c r="AB134" s="126"/>
      <c r="AC134" s="126"/>
      <c r="AD134" s="126"/>
      <c r="AE134" s="126"/>
      <c r="AF134" s="126"/>
      <c r="AG134" s="126"/>
      <c r="AH134" s="126"/>
      <c r="AI134" s="126"/>
      <c r="AJ134" s="126"/>
      <c r="AK134" s="126"/>
      <c r="AL134" s="126"/>
      <c r="AM134" s="126"/>
      <c r="AN134" s="126"/>
      <c r="AO134" s="126"/>
      <c r="AP134" s="126"/>
      <c r="AQ134" s="126"/>
      <c r="AR134" s="126"/>
    </row>
    <row r="135" spans="1:44" ht="3.75" customHeight="1">
      <c r="A135" s="102"/>
      <c r="B135" s="86"/>
      <c r="C135" s="86"/>
      <c r="D135" s="86"/>
      <c r="E135" s="8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  <c r="P135" s="126"/>
      <c r="Q135" s="126"/>
      <c r="R135" s="126"/>
      <c r="S135" s="126"/>
      <c r="T135" s="126"/>
      <c r="U135" s="126"/>
      <c r="V135" s="126"/>
      <c r="W135" s="126"/>
      <c r="X135" s="126"/>
      <c r="Y135" s="126"/>
      <c r="Z135" s="126"/>
      <c r="AA135" s="126"/>
      <c r="AB135" s="126"/>
      <c r="AC135" s="126"/>
      <c r="AD135" s="126"/>
      <c r="AE135" s="126"/>
      <c r="AF135" s="126"/>
      <c r="AG135" s="126"/>
      <c r="AH135" s="126"/>
      <c r="AI135" s="126"/>
      <c r="AJ135" s="126"/>
      <c r="AK135" s="126"/>
      <c r="AL135" s="126"/>
      <c r="AM135" s="126"/>
      <c r="AN135" s="126"/>
      <c r="AO135" s="126"/>
      <c r="AP135" s="126"/>
      <c r="AQ135" s="126"/>
      <c r="AR135" s="126"/>
    </row>
    <row r="136" spans="1:44" ht="3.75" customHeight="1">
      <c r="A136" s="102"/>
      <c r="B136" s="86"/>
      <c r="C136" s="86"/>
      <c r="D136" s="86"/>
      <c r="E136" s="8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  <c r="P136" s="126"/>
      <c r="Q136" s="126"/>
      <c r="R136" s="126"/>
      <c r="S136" s="126"/>
      <c r="T136" s="126"/>
      <c r="U136" s="126"/>
      <c r="V136" s="126"/>
      <c r="W136" s="126"/>
      <c r="X136" s="126"/>
      <c r="Y136" s="126"/>
      <c r="Z136" s="126"/>
      <c r="AA136" s="126"/>
      <c r="AB136" s="126"/>
      <c r="AC136" s="126"/>
      <c r="AD136" s="126"/>
      <c r="AE136" s="126"/>
      <c r="AF136" s="126"/>
      <c r="AG136" s="126"/>
      <c r="AH136" s="126"/>
      <c r="AI136" s="126"/>
      <c r="AJ136" s="126"/>
      <c r="AK136" s="126"/>
      <c r="AL136" s="126"/>
      <c r="AM136" s="126"/>
      <c r="AN136" s="126"/>
      <c r="AO136" s="126"/>
      <c r="AP136" s="126"/>
      <c r="AQ136" s="126"/>
      <c r="AR136" s="126"/>
    </row>
    <row r="137" spans="1:44" ht="3.75" customHeight="1">
      <c r="A137" s="102"/>
      <c r="B137" s="86"/>
      <c r="C137" s="86"/>
      <c r="D137" s="86"/>
      <c r="E137" s="86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94"/>
      <c r="Z137" s="94"/>
      <c r="AA137" s="94"/>
      <c r="AB137" s="94"/>
      <c r="AC137" s="94"/>
      <c r="AD137" s="94"/>
      <c r="AE137" s="94"/>
      <c r="AF137" s="94"/>
      <c r="AG137" s="94"/>
      <c r="AH137" s="94"/>
      <c r="AI137" s="94"/>
      <c r="AJ137" s="94"/>
      <c r="AK137" s="94"/>
      <c r="AL137" s="94"/>
      <c r="AM137" s="94"/>
      <c r="AN137" s="94"/>
      <c r="AO137" s="94"/>
      <c r="AP137" s="94"/>
      <c r="AQ137" s="94"/>
      <c r="AR137" s="94"/>
    </row>
    <row r="138" spans="1:44" ht="3.75" customHeight="1">
      <c r="A138" s="137" t="s">
        <v>52</v>
      </c>
      <c r="B138" s="127" t="s">
        <v>53</v>
      </c>
      <c r="C138" s="127"/>
      <c r="D138" s="127"/>
      <c r="E138" s="128"/>
      <c r="F138" s="136" t="s">
        <v>54</v>
      </c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  <c r="T138" s="129"/>
      <c r="U138" s="129"/>
      <c r="V138" s="129"/>
      <c r="W138" s="129"/>
      <c r="X138" s="129"/>
      <c r="Y138" s="129"/>
      <c r="Z138" s="129"/>
      <c r="AA138" s="129"/>
      <c r="AB138" s="129"/>
      <c r="AC138" s="129"/>
      <c r="AD138" s="129"/>
      <c r="AE138" s="129"/>
      <c r="AF138" s="129"/>
      <c r="AG138" s="129"/>
      <c r="AH138" s="129"/>
      <c r="AI138" s="129"/>
      <c r="AJ138" s="129"/>
      <c r="AK138" s="129"/>
      <c r="AL138" s="129"/>
      <c r="AM138" s="129"/>
      <c r="AN138" s="129"/>
      <c r="AO138" s="129"/>
      <c r="AP138" s="129"/>
      <c r="AQ138" s="129"/>
      <c r="AR138" s="129"/>
    </row>
    <row r="139" spans="1:44" ht="3.75" customHeight="1">
      <c r="A139" s="138"/>
      <c r="B139" s="128"/>
      <c r="C139" s="128"/>
      <c r="D139" s="128"/>
      <c r="E139" s="128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  <c r="U139" s="129"/>
      <c r="V139" s="129"/>
      <c r="W139" s="129"/>
      <c r="X139" s="129"/>
      <c r="Y139" s="129"/>
      <c r="Z139" s="129"/>
      <c r="AA139" s="129"/>
      <c r="AB139" s="129"/>
      <c r="AC139" s="129"/>
      <c r="AD139" s="129"/>
      <c r="AE139" s="129"/>
      <c r="AF139" s="129"/>
      <c r="AG139" s="129"/>
      <c r="AH139" s="129"/>
      <c r="AI139" s="129"/>
      <c r="AJ139" s="129"/>
      <c r="AK139" s="129"/>
      <c r="AL139" s="129"/>
      <c r="AM139" s="129"/>
      <c r="AN139" s="129"/>
      <c r="AO139" s="129"/>
      <c r="AP139" s="129"/>
      <c r="AQ139" s="129"/>
      <c r="AR139" s="129"/>
    </row>
    <row r="140" spans="1:44" ht="3.75" customHeight="1">
      <c r="A140" s="138"/>
      <c r="B140" s="128"/>
      <c r="C140" s="128"/>
      <c r="D140" s="128"/>
      <c r="E140" s="128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/>
      <c r="U140" s="129"/>
      <c r="V140" s="129"/>
      <c r="W140" s="129"/>
      <c r="X140" s="129"/>
      <c r="Y140" s="129"/>
      <c r="Z140" s="129"/>
      <c r="AA140" s="129"/>
      <c r="AB140" s="129"/>
      <c r="AC140" s="129"/>
      <c r="AD140" s="129"/>
      <c r="AE140" s="129"/>
      <c r="AF140" s="129"/>
      <c r="AG140" s="129"/>
      <c r="AH140" s="129"/>
      <c r="AI140" s="129"/>
      <c r="AJ140" s="129"/>
      <c r="AK140" s="129"/>
      <c r="AL140" s="129"/>
      <c r="AM140" s="129"/>
      <c r="AN140" s="129"/>
      <c r="AO140" s="129"/>
      <c r="AP140" s="129"/>
      <c r="AQ140" s="129"/>
      <c r="AR140" s="129"/>
    </row>
    <row r="141" spans="1:44" ht="3.75" customHeight="1">
      <c r="A141" s="138"/>
      <c r="B141" s="128"/>
      <c r="C141" s="128"/>
      <c r="D141" s="128"/>
      <c r="E141" s="128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129"/>
      <c r="V141" s="129"/>
      <c r="W141" s="129"/>
      <c r="X141" s="129"/>
      <c r="Y141" s="129"/>
      <c r="Z141" s="129"/>
      <c r="AA141" s="129"/>
      <c r="AB141" s="129"/>
      <c r="AC141" s="129"/>
      <c r="AD141" s="129"/>
      <c r="AE141" s="129"/>
      <c r="AF141" s="129"/>
      <c r="AG141" s="129"/>
      <c r="AH141" s="129"/>
      <c r="AI141" s="129"/>
      <c r="AJ141" s="129"/>
      <c r="AK141" s="129"/>
      <c r="AL141" s="129"/>
      <c r="AM141" s="129"/>
      <c r="AN141" s="129"/>
      <c r="AO141" s="129"/>
      <c r="AP141" s="129"/>
      <c r="AQ141" s="129"/>
      <c r="AR141" s="129"/>
    </row>
    <row r="142" spans="1:44" ht="3.75" customHeight="1">
      <c r="A142" s="84"/>
      <c r="B142" s="101"/>
      <c r="C142" s="101"/>
      <c r="D142" s="101"/>
      <c r="E142" s="101"/>
      <c r="F142" s="136" t="s">
        <v>55</v>
      </c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  <c r="T142" s="129"/>
      <c r="U142" s="129"/>
      <c r="V142" s="129"/>
      <c r="W142" s="129"/>
      <c r="X142" s="129"/>
      <c r="Y142" s="129"/>
      <c r="Z142" s="129"/>
      <c r="AA142" s="129"/>
      <c r="AB142" s="129"/>
      <c r="AC142" s="129"/>
      <c r="AD142" s="129"/>
      <c r="AE142" s="129"/>
      <c r="AF142" s="129"/>
      <c r="AG142" s="129"/>
      <c r="AH142" s="129"/>
      <c r="AI142" s="129"/>
      <c r="AJ142" s="129"/>
      <c r="AK142" s="129"/>
      <c r="AL142" s="129"/>
      <c r="AM142" s="129"/>
      <c r="AN142" s="129"/>
      <c r="AO142" s="129"/>
      <c r="AP142" s="129"/>
      <c r="AQ142" s="129"/>
      <c r="AR142" s="129"/>
    </row>
    <row r="143" spans="1:44" ht="3.75" customHeight="1">
      <c r="A143" s="84"/>
      <c r="B143" s="101"/>
      <c r="C143" s="101"/>
      <c r="D143" s="101"/>
      <c r="E143" s="101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  <c r="U143" s="129"/>
      <c r="V143" s="129"/>
      <c r="W143" s="129"/>
      <c r="X143" s="129"/>
      <c r="Y143" s="129"/>
      <c r="Z143" s="129"/>
      <c r="AA143" s="129"/>
      <c r="AB143" s="129"/>
      <c r="AC143" s="129"/>
      <c r="AD143" s="129"/>
      <c r="AE143" s="129"/>
      <c r="AF143" s="129"/>
      <c r="AG143" s="129"/>
      <c r="AH143" s="129"/>
      <c r="AI143" s="129"/>
      <c r="AJ143" s="129"/>
      <c r="AK143" s="129"/>
      <c r="AL143" s="129"/>
      <c r="AM143" s="129"/>
      <c r="AN143" s="129"/>
      <c r="AO143" s="129"/>
      <c r="AP143" s="129"/>
      <c r="AQ143" s="129"/>
      <c r="AR143" s="129"/>
    </row>
    <row r="144" spans="1:44" ht="3.75" customHeight="1">
      <c r="A144" s="84"/>
      <c r="B144" s="101"/>
      <c r="C144" s="101"/>
      <c r="D144" s="101"/>
      <c r="E144" s="101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  <c r="U144" s="129"/>
      <c r="V144" s="129"/>
      <c r="W144" s="129"/>
      <c r="X144" s="129"/>
      <c r="Y144" s="129"/>
      <c r="Z144" s="129"/>
      <c r="AA144" s="129"/>
      <c r="AB144" s="129"/>
      <c r="AC144" s="129"/>
      <c r="AD144" s="129"/>
      <c r="AE144" s="129"/>
      <c r="AF144" s="129"/>
      <c r="AG144" s="129"/>
      <c r="AH144" s="129"/>
      <c r="AI144" s="129"/>
      <c r="AJ144" s="129"/>
      <c r="AK144" s="129"/>
      <c r="AL144" s="129"/>
      <c r="AM144" s="129"/>
      <c r="AN144" s="129"/>
      <c r="AO144" s="129"/>
      <c r="AP144" s="129"/>
      <c r="AQ144" s="129"/>
      <c r="AR144" s="129"/>
    </row>
    <row r="145" spans="1:44" ht="3.75" customHeight="1">
      <c r="A145" s="84"/>
      <c r="B145" s="101"/>
      <c r="C145" s="101"/>
      <c r="D145" s="101"/>
      <c r="E145" s="101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  <c r="U145" s="129"/>
      <c r="V145" s="129"/>
      <c r="W145" s="129"/>
      <c r="X145" s="129"/>
      <c r="Y145" s="129"/>
      <c r="Z145" s="129"/>
      <c r="AA145" s="129"/>
      <c r="AB145" s="129"/>
      <c r="AC145" s="129"/>
      <c r="AD145" s="129"/>
      <c r="AE145" s="129"/>
      <c r="AF145" s="129"/>
      <c r="AG145" s="129"/>
      <c r="AH145" s="129"/>
      <c r="AI145" s="129"/>
      <c r="AJ145" s="129"/>
      <c r="AK145" s="129"/>
      <c r="AL145" s="129"/>
      <c r="AM145" s="129"/>
      <c r="AN145" s="129"/>
      <c r="AO145" s="129"/>
      <c r="AP145" s="129"/>
      <c r="AQ145" s="129"/>
      <c r="AR145" s="129"/>
    </row>
    <row r="146" spans="1:44" ht="3.75" customHeight="1">
      <c r="A146" s="84"/>
      <c r="B146" s="101"/>
      <c r="C146" s="101"/>
      <c r="D146" s="101"/>
      <c r="E146" s="101"/>
      <c r="F146" s="129" t="s">
        <v>56</v>
      </c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  <c r="T146" s="129"/>
      <c r="U146" s="129"/>
      <c r="V146" s="129"/>
      <c r="W146" s="129"/>
      <c r="X146" s="129"/>
      <c r="Y146" s="129"/>
      <c r="Z146" s="129"/>
      <c r="AA146" s="129"/>
      <c r="AB146" s="129"/>
      <c r="AC146" s="129"/>
      <c r="AD146" s="129"/>
      <c r="AE146" s="129"/>
      <c r="AF146" s="129"/>
      <c r="AG146" s="129"/>
      <c r="AH146" s="129"/>
      <c r="AI146" s="129"/>
      <c r="AJ146" s="129"/>
      <c r="AK146" s="129"/>
      <c r="AL146" s="129"/>
      <c r="AM146" s="129"/>
      <c r="AN146" s="129"/>
      <c r="AO146" s="129"/>
      <c r="AP146" s="129"/>
      <c r="AQ146" s="129"/>
      <c r="AR146" s="129"/>
    </row>
    <row r="147" spans="1:44" ht="3.75" customHeight="1">
      <c r="A147" s="84"/>
      <c r="B147" s="101"/>
      <c r="C147" s="101"/>
      <c r="D147" s="101"/>
      <c r="E147" s="101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  <c r="T147" s="129"/>
      <c r="U147" s="129"/>
      <c r="V147" s="129"/>
      <c r="W147" s="129"/>
      <c r="X147" s="129"/>
      <c r="Y147" s="129"/>
      <c r="Z147" s="129"/>
      <c r="AA147" s="129"/>
      <c r="AB147" s="129"/>
      <c r="AC147" s="129"/>
      <c r="AD147" s="129"/>
      <c r="AE147" s="129"/>
      <c r="AF147" s="129"/>
      <c r="AG147" s="129"/>
      <c r="AH147" s="129"/>
      <c r="AI147" s="129"/>
      <c r="AJ147" s="129"/>
      <c r="AK147" s="129"/>
      <c r="AL147" s="129"/>
      <c r="AM147" s="129"/>
      <c r="AN147" s="129"/>
      <c r="AO147" s="129"/>
      <c r="AP147" s="129"/>
      <c r="AQ147" s="129"/>
      <c r="AR147" s="129"/>
    </row>
    <row r="148" spans="1:44" ht="3.75" customHeight="1">
      <c r="A148" s="84"/>
      <c r="B148" s="101"/>
      <c r="C148" s="101"/>
      <c r="D148" s="101"/>
      <c r="E148" s="101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  <c r="T148" s="129"/>
      <c r="U148" s="129"/>
      <c r="V148" s="129"/>
      <c r="W148" s="129"/>
      <c r="X148" s="129"/>
      <c r="Y148" s="129"/>
      <c r="Z148" s="129"/>
      <c r="AA148" s="129"/>
      <c r="AB148" s="129"/>
      <c r="AC148" s="129"/>
      <c r="AD148" s="129"/>
      <c r="AE148" s="129"/>
      <c r="AF148" s="129"/>
      <c r="AG148" s="129"/>
      <c r="AH148" s="129"/>
      <c r="AI148" s="129"/>
      <c r="AJ148" s="129"/>
      <c r="AK148" s="129"/>
      <c r="AL148" s="129"/>
      <c r="AM148" s="129"/>
      <c r="AN148" s="129"/>
      <c r="AO148" s="129"/>
      <c r="AP148" s="129"/>
      <c r="AQ148" s="129"/>
      <c r="AR148" s="129"/>
    </row>
    <row r="149" spans="1:44" ht="3.75" customHeight="1">
      <c r="A149" s="84"/>
      <c r="B149" s="101"/>
      <c r="C149" s="101"/>
      <c r="D149" s="101"/>
      <c r="E149" s="101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  <c r="U149" s="129"/>
      <c r="V149" s="129"/>
      <c r="W149" s="129"/>
      <c r="X149" s="129"/>
      <c r="Y149" s="129"/>
      <c r="Z149" s="129"/>
      <c r="AA149" s="129"/>
      <c r="AB149" s="129"/>
      <c r="AC149" s="129"/>
      <c r="AD149" s="129"/>
      <c r="AE149" s="129"/>
      <c r="AF149" s="129"/>
      <c r="AG149" s="129"/>
      <c r="AH149" s="129"/>
      <c r="AI149" s="129"/>
      <c r="AJ149" s="129"/>
      <c r="AK149" s="129"/>
      <c r="AL149" s="129"/>
      <c r="AM149" s="129"/>
      <c r="AN149" s="129"/>
      <c r="AO149" s="129"/>
      <c r="AP149" s="129"/>
      <c r="AQ149" s="129"/>
      <c r="AR149" s="129"/>
    </row>
    <row r="150" spans="1:44" ht="3.75" customHeight="1">
      <c r="A150" s="84"/>
      <c r="B150" s="101"/>
      <c r="C150" s="101"/>
      <c r="D150" s="101"/>
      <c r="E150" s="101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</row>
    <row r="151" spans="1:44" ht="3.75" customHeight="1">
      <c r="A151" s="84"/>
      <c r="B151" s="101"/>
      <c r="C151" s="101"/>
      <c r="D151" s="101"/>
      <c r="E151" s="101"/>
      <c r="F151" s="125" t="s">
        <v>57</v>
      </c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6"/>
      <c r="R151" s="126"/>
      <c r="S151" s="126"/>
      <c r="T151" s="126"/>
      <c r="U151" s="126"/>
      <c r="V151" s="126"/>
      <c r="W151" s="126"/>
      <c r="X151" s="126"/>
      <c r="Y151" s="126"/>
      <c r="Z151" s="126"/>
      <c r="AA151" s="126"/>
      <c r="AB151" s="126"/>
      <c r="AC151" s="126"/>
      <c r="AD151" s="126"/>
      <c r="AE151" s="126"/>
      <c r="AF151" s="126"/>
      <c r="AG151" s="126"/>
      <c r="AH151" s="126"/>
      <c r="AI151" s="126"/>
      <c r="AJ151" s="126"/>
      <c r="AK151" s="126"/>
      <c r="AL151" s="126"/>
      <c r="AM151" s="126"/>
      <c r="AN151" s="126"/>
      <c r="AO151" s="126"/>
      <c r="AP151" s="126"/>
      <c r="AQ151" s="126"/>
      <c r="AR151" s="126"/>
    </row>
    <row r="152" spans="1:44" ht="3.75" customHeight="1">
      <c r="A152" s="84"/>
      <c r="B152" s="101"/>
      <c r="C152" s="101"/>
      <c r="D152" s="101"/>
      <c r="E152" s="101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126"/>
      <c r="Q152" s="126"/>
      <c r="R152" s="126"/>
      <c r="S152" s="126"/>
      <c r="T152" s="126"/>
      <c r="U152" s="126"/>
      <c r="V152" s="126"/>
      <c r="W152" s="126"/>
      <c r="X152" s="126"/>
      <c r="Y152" s="126"/>
      <c r="Z152" s="126"/>
      <c r="AA152" s="126"/>
      <c r="AB152" s="126"/>
      <c r="AC152" s="126"/>
      <c r="AD152" s="126"/>
      <c r="AE152" s="126"/>
      <c r="AF152" s="126"/>
      <c r="AG152" s="126"/>
      <c r="AH152" s="126"/>
      <c r="AI152" s="126"/>
      <c r="AJ152" s="126"/>
      <c r="AK152" s="126"/>
      <c r="AL152" s="126"/>
      <c r="AM152" s="126"/>
      <c r="AN152" s="126"/>
      <c r="AO152" s="126"/>
      <c r="AP152" s="126"/>
      <c r="AQ152" s="126"/>
      <c r="AR152" s="126"/>
    </row>
    <row r="153" spans="1:44" ht="3.75" customHeight="1">
      <c r="A153" s="84"/>
      <c r="B153" s="101"/>
      <c r="C153" s="101"/>
      <c r="D153" s="101"/>
      <c r="E153" s="101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  <c r="P153" s="126"/>
      <c r="Q153" s="126"/>
      <c r="R153" s="126"/>
      <c r="S153" s="126"/>
      <c r="T153" s="126"/>
      <c r="U153" s="126"/>
      <c r="V153" s="126"/>
      <c r="W153" s="126"/>
      <c r="X153" s="126"/>
      <c r="Y153" s="126"/>
      <c r="Z153" s="126"/>
      <c r="AA153" s="126"/>
      <c r="AB153" s="126"/>
      <c r="AC153" s="126"/>
      <c r="AD153" s="126"/>
      <c r="AE153" s="126"/>
      <c r="AF153" s="126"/>
      <c r="AG153" s="126"/>
      <c r="AH153" s="126"/>
      <c r="AI153" s="126"/>
      <c r="AJ153" s="126"/>
      <c r="AK153" s="126"/>
      <c r="AL153" s="126"/>
      <c r="AM153" s="126"/>
      <c r="AN153" s="126"/>
      <c r="AO153" s="126"/>
      <c r="AP153" s="126"/>
      <c r="AQ153" s="126"/>
      <c r="AR153" s="126"/>
    </row>
    <row r="154" spans="1:44" ht="3.75" customHeight="1">
      <c r="A154" s="84"/>
      <c r="B154" s="101"/>
      <c r="C154" s="101"/>
      <c r="D154" s="101"/>
      <c r="E154" s="101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  <c r="Q154" s="126"/>
      <c r="R154" s="126"/>
      <c r="S154" s="126"/>
      <c r="T154" s="126"/>
      <c r="U154" s="126"/>
      <c r="V154" s="126"/>
      <c r="W154" s="126"/>
      <c r="X154" s="126"/>
      <c r="Y154" s="126"/>
      <c r="Z154" s="126"/>
      <c r="AA154" s="126"/>
      <c r="AB154" s="126"/>
      <c r="AC154" s="126"/>
      <c r="AD154" s="126"/>
      <c r="AE154" s="126"/>
      <c r="AF154" s="126"/>
      <c r="AG154" s="126"/>
      <c r="AH154" s="126"/>
      <c r="AI154" s="126"/>
      <c r="AJ154" s="126"/>
      <c r="AK154" s="126"/>
      <c r="AL154" s="126"/>
      <c r="AM154" s="126"/>
      <c r="AN154" s="126"/>
      <c r="AO154" s="126"/>
      <c r="AP154" s="126"/>
      <c r="AQ154" s="126"/>
      <c r="AR154" s="126"/>
    </row>
    <row r="155" spans="1:44" ht="3.75" customHeight="1">
      <c r="A155" s="84"/>
      <c r="B155" s="101"/>
      <c r="C155" s="101"/>
      <c r="D155" s="101"/>
      <c r="E155" s="101"/>
      <c r="F155" s="133" t="s">
        <v>58</v>
      </c>
      <c r="G155" s="126"/>
      <c r="H155" s="126"/>
      <c r="I155" s="126"/>
      <c r="J155" s="126"/>
      <c r="K155" s="126"/>
      <c r="L155" s="126"/>
      <c r="M155" s="126"/>
      <c r="N155" s="126"/>
      <c r="O155" s="126"/>
      <c r="P155" s="126"/>
      <c r="Q155" s="126"/>
      <c r="R155" s="126"/>
      <c r="S155" s="126"/>
      <c r="T155" s="126"/>
      <c r="U155" s="126"/>
      <c r="V155" s="126"/>
      <c r="W155" s="126"/>
      <c r="X155" s="126"/>
      <c r="Y155" s="126"/>
      <c r="Z155" s="126"/>
      <c r="AA155" s="126"/>
      <c r="AB155" s="126"/>
      <c r="AC155" s="126"/>
      <c r="AD155" s="126"/>
      <c r="AE155" s="126"/>
      <c r="AF155" s="126"/>
      <c r="AG155" s="126"/>
      <c r="AH155" s="126"/>
      <c r="AI155" s="126"/>
      <c r="AJ155" s="126"/>
      <c r="AK155" s="126"/>
      <c r="AL155" s="126"/>
      <c r="AM155" s="126"/>
      <c r="AN155" s="126"/>
      <c r="AO155" s="126"/>
      <c r="AP155" s="126"/>
      <c r="AQ155" s="126"/>
      <c r="AR155" s="126"/>
    </row>
    <row r="156" spans="1:44" ht="3.75" customHeight="1">
      <c r="A156" s="84"/>
      <c r="B156" s="101"/>
      <c r="C156" s="101"/>
      <c r="D156" s="101"/>
      <c r="E156" s="101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126"/>
      <c r="Q156" s="126"/>
      <c r="R156" s="126"/>
      <c r="S156" s="126"/>
      <c r="T156" s="126"/>
      <c r="U156" s="126"/>
      <c r="V156" s="126"/>
      <c r="W156" s="126"/>
      <c r="X156" s="126"/>
      <c r="Y156" s="126"/>
      <c r="Z156" s="126"/>
      <c r="AA156" s="126"/>
      <c r="AB156" s="126"/>
      <c r="AC156" s="126"/>
      <c r="AD156" s="126"/>
      <c r="AE156" s="126"/>
      <c r="AF156" s="126"/>
      <c r="AG156" s="126"/>
      <c r="AH156" s="126"/>
      <c r="AI156" s="126"/>
      <c r="AJ156" s="126"/>
      <c r="AK156" s="126"/>
      <c r="AL156" s="126"/>
      <c r="AM156" s="126"/>
      <c r="AN156" s="126"/>
      <c r="AO156" s="126"/>
      <c r="AP156" s="126"/>
      <c r="AQ156" s="126"/>
      <c r="AR156" s="126"/>
    </row>
    <row r="157" spans="1:44" ht="3.75" customHeight="1">
      <c r="A157" s="84"/>
      <c r="B157" s="101"/>
      <c r="C157" s="101"/>
      <c r="D157" s="101"/>
      <c r="E157" s="101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  <c r="Q157" s="126"/>
      <c r="R157" s="126"/>
      <c r="S157" s="126"/>
      <c r="T157" s="126"/>
      <c r="U157" s="126"/>
      <c r="V157" s="126"/>
      <c r="W157" s="126"/>
      <c r="X157" s="126"/>
      <c r="Y157" s="126"/>
      <c r="Z157" s="126"/>
      <c r="AA157" s="126"/>
      <c r="AB157" s="126"/>
      <c r="AC157" s="126"/>
      <c r="AD157" s="126"/>
      <c r="AE157" s="126"/>
      <c r="AF157" s="126"/>
      <c r="AG157" s="126"/>
      <c r="AH157" s="126"/>
      <c r="AI157" s="126"/>
      <c r="AJ157" s="126"/>
      <c r="AK157" s="126"/>
      <c r="AL157" s="126"/>
      <c r="AM157" s="126"/>
      <c r="AN157" s="126"/>
      <c r="AO157" s="126"/>
      <c r="AP157" s="126"/>
      <c r="AQ157" s="126"/>
      <c r="AR157" s="126"/>
    </row>
    <row r="158" spans="1:44" ht="3.75" customHeight="1">
      <c r="A158" s="84"/>
      <c r="B158" s="101"/>
      <c r="C158" s="101"/>
      <c r="D158" s="101"/>
      <c r="E158" s="101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  <c r="Q158" s="126"/>
      <c r="R158" s="126"/>
      <c r="S158" s="126"/>
      <c r="T158" s="126"/>
      <c r="U158" s="126"/>
      <c r="V158" s="126"/>
      <c r="W158" s="126"/>
      <c r="X158" s="126"/>
      <c r="Y158" s="126"/>
      <c r="Z158" s="126"/>
      <c r="AA158" s="126"/>
      <c r="AB158" s="126"/>
      <c r="AC158" s="126"/>
      <c r="AD158" s="126"/>
      <c r="AE158" s="126"/>
      <c r="AF158" s="126"/>
      <c r="AG158" s="126"/>
      <c r="AH158" s="126"/>
      <c r="AI158" s="126"/>
      <c r="AJ158" s="126"/>
      <c r="AK158" s="126"/>
      <c r="AL158" s="126"/>
      <c r="AM158" s="126"/>
      <c r="AN158" s="126"/>
      <c r="AO158" s="126"/>
      <c r="AP158" s="126"/>
      <c r="AQ158" s="126"/>
      <c r="AR158" s="126"/>
    </row>
    <row r="159" spans="1:44" ht="3.75" customHeight="1">
      <c r="A159" s="84"/>
      <c r="B159" s="101"/>
      <c r="C159" s="101"/>
      <c r="D159" s="101"/>
      <c r="E159" s="101"/>
      <c r="F159" s="125" t="s">
        <v>59</v>
      </c>
      <c r="G159" s="126"/>
      <c r="H159" s="126"/>
      <c r="I159" s="126"/>
      <c r="J159" s="126"/>
      <c r="K159" s="126"/>
      <c r="L159" s="126"/>
      <c r="M159" s="126"/>
      <c r="N159" s="126"/>
      <c r="O159" s="126"/>
      <c r="P159" s="126"/>
      <c r="Q159" s="126"/>
      <c r="R159" s="126"/>
      <c r="S159" s="126"/>
      <c r="T159" s="126"/>
      <c r="U159" s="126"/>
      <c r="V159" s="126"/>
      <c r="W159" s="126"/>
      <c r="X159" s="126"/>
      <c r="Y159" s="126"/>
      <c r="Z159" s="126"/>
      <c r="AA159" s="126"/>
      <c r="AB159" s="126"/>
      <c r="AC159" s="126"/>
      <c r="AD159" s="126"/>
      <c r="AE159" s="126"/>
      <c r="AF159" s="126"/>
      <c r="AG159" s="126"/>
      <c r="AH159" s="126"/>
      <c r="AI159" s="126"/>
      <c r="AJ159" s="126"/>
      <c r="AK159" s="126"/>
      <c r="AL159" s="126"/>
      <c r="AM159" s="126"/>
      <c r="AN159" s="126"/>
      <c r="AO159" s="126"/>
      <c r="AP159" s="126"/>
      <c r="AQ159" s="126"/>
      <c r="AR159" s="126"/>
    </row>
    <row r="160" spans="1:44" ht="3.75" customHeight="1">
      <c r="A160" s="84"/>
      <c r="B160" s="101"/>
      <c r="C160" s="101"/>
      <c r="D160" s="101"/>
      <c r="E160" s="101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  <c r="P160" s="126"/>
      <c r="Q160" s="126"/>
      <c r="R160" s="126"/>
      <c r="S160" s="126"/>
      <c r="T160" s="126"/>
      <c r="U160" s="126"/>
      <c r="V160" s="126"/>
      <c r="W160" s="126"/>
      <c r="X160" s="126"/>
      <c r="Y160" s="126"/>
      <c r="Z160" s="126"/>
      <c r="AA160" s="126"/>
      <c r="AB160" s="126"/>
      <c r="AC160" s="126"/>
      <c r="AD160" s="126"/>
      <c r="AE160" s="126"/>
      <c r="AF160" s="126"/>
      <c r="AG160" s="126"/>
      <c r="AH160" s="126"/>
      <c r="AI160" s="126"/>
      <c r="AJ160" s="126"/>
      <c r="AK160" s="126"/>
      <c r="AL160" s="126"/>
      <c r="AM160" s="126"/>
      <c r="AN160" s="126"/>
      <c r="AO160" s="126"/>
      <c r="AP160" s="126"/>
      <c r="AQ160" s="126"/>
      <c r="AR160" s="126"/>
    </row>
    <row r="161" spans="1:44" ht="3.75" customHeight="1">
      <c r="A161" s="84"/>
      <c r="B161" s="101"/>
      <c r="C161" s="101"/>
      <c r="D161" s="101"/>
      <c r="E161" s="101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126"/>
      <c r="T161" s="126"/>
      <c r="U161" s="126"/>
      <c r="V161" s="126"/>
      <c r="W161" s="126"/>
      <c r="X161" s="126"/>
      <c r="Y161" s="126"/>
      <c r="Z161" s="126"/>
      <c r="AA161" s="126"/>
      <c r="AB161" s="126"/>
      <c r="AC161" s="126"/>
      <c r="AD161" s="126"/>
      <c r="AE161" s="126"/>
      <c r="AF161" s="126"/>
      <c r="AG161" s="126"/>
      <c r="AH161" s="126"/>
      <c r="AI161" s="126"/>
      <c r="AJ161" s="126"/>
      <c r="AK161" s="126"/>
      <c r="AL161" s="126"/>
      <c r="AM161" s="126"/>
      <c r="AN161" s="126"/>
      <c r="AO161" s="126"/>
      <c r="AP161" s="126"/>
      <c r="AQ161" s="126"/>
      <c r="AR161" s="126"/>
    </row>
    <row r="162" spans="1:44" ht="3.75" customHeight="1">
      <c r="A162" s="84"/>
      <c r="B162" s="101"/>
      <c r="C162" s="101"/>
      <c r="D162" s="101"/>
      <c r="E162" s="101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126"/>
      <c r="T162" s="126"/>
      <c r="U162" s="126"/>
      <c r="V162" s="126"/>
      <c r="W162" s="126"/>
      <c r="X162" s="126"/>
      <c r="Y162" s="126"/>
      <c r="Z162" s="126"/>
      <c r="AA162" s="126"/>
      <c r="AB162" s="126"/>
      <c r="AC162" s="126"/>
      <c r="AD162" s="126"/>
      <c r="AE162" s="126"/>
      <c r="AF162" s="126"/>
      <c r="AG162" s="126"/>
      <c r="AH162" s="126"/>
      <c r="AI162" s="126"/>
      <c r="AJ162" s="126"/>
      <c r="AK162" s="126"/>
      <c r="AL162" s="126"/>
      <c r="AM162" s="126"/>
      <c r="AN162" s="126"/>
      <c r="AO162" s="126"/>
      <c r="AP162" s="126"/>
      <c r="AQ162" s="126"/>
      <c r="AR162" s="126"/>
    </row>
    <row r="163" spans="1:44" ht="3.75" customHeight="1">
      <c r="A163" s="84"/>
      <c r="B163" s="101"/>
      <c r="C163" s="101"/>
      <c r="D163" s="101"/>
      <c r="E163" s="101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</row>
    <row r="164" spans="1:44" ht="3.75" customHeight="1">
      <c r="A164" s="138"/>
      <c r="B164" s="131" t="s">
        <v>60</v>
      </c>
      <c r="C164" s="131"/>
      <c r="D164" s="131"/>
      <c r="E164" s="132"/>
      <c r="F164" s="133" t="s">
        <v>61</v>
      </c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6"/>
      <c r="U164" s="126"/>
      <c r="V164" s="126"/>
      <c r="W164" s="126"/>
      <c r="X164" s="126"/>
      <c r="Y164" s="126"/>
      <c r="Z164" s="126"/>
      <c r="AA164" s="126"/>
      <c r="AB164" s="126"/>
      <c r="AC164" s="126"/>
      <c r="AD164" s="126"/>
      <c r="AE164" s="126"/>
      <c r="AF164" s="126"/>
      <c r="AG164" s="126"/>
      <c r="AH164" s="126"/>
      <c r="AI164" s="126"/>
      <c r="AJ164" s="126"/>
      <c r="AK164" s="126"/>
      <c r="AL164" s="126"/>
      <c r="AM164" s="126"/>
      <c r="AN164" s="126"/>
      <c r="AO164" s="126"/>
      <c r="AP164" s="126"/>
      <c r="AQ164" s="126"/>
      <c r="AR164" s="126"/>
    </row>
    <row r="165" spans="1:44" ht="3.75" customHeight="1">
      <c r="A165" s="138"/>
      <c r="B165" s="132"/>
      <c r="C165" s="132"/>
      <c r="D165" s="132"/>
      <c r="E165" s="132"/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  <c r="P165" s="126"/>
      <c r="Q165" s="126"/>
      <c r="R165" s="126"/>
      <c r="S165" s="126"/>
      <c r="T165" s="126"/>
      <c r="U165" s="126"/>
      <c r="V165" s="126"/>
      <c r="W165" s="126"/>
      <c r="X165" s="126"/>
      <c r="Y165" s="126"/>
      <c r="Z165" s="126"/>
      <c r="AA165" s="126"/>
      <c r="AB165" s="126"/>
      <c r="AC165" s="126"/>
      <c r="AD165" s="126"/>
      <c r="AE165" s="126"/>
      <c r="AF165" s="126"/>
      <c r="AG165" s="126"/>
      <c r="AH165" s="126"/>
      <c r="AI165" s="126"/>
      <c r="AJ165" s="126"/>
      <c r="AK165" s="126"/>
      <c r="AL165" s="126"/>
      <c r="AM165" s="126"/>
      <c r="AN165" s="126"/>
      <c r="AO165" s="126"/>
      <c r="AP165" s="126"/>
      <c r="AQ165" s="126"/>
      <c r="AR165" s="126"/>
    </row>
    <row r="166" spans="1:44" ht="3.75" customHeight="1">
      <c r="A166" s="138"/>
      <c r="B166" s="132"/>
      <c r="C166" s="132"/>
      <c r="D166" s="132"/>
      <c r="E166" s="132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126"/>
      <c r="T166" s="126"/>
      <c r="U166" s="126"/>
      <c r="V166" s="126"/>
      <c r="W166" s="126"/>
      <c r="X166" s="126"/>
      <c r="Y166" s="126"/>
      <c r="Z166" s="126"/>
      <c r="AA166" s="126"/>
      <c r="AB166" s="126"/>
      <c r="AC166" s="126"/>
      <c r="AD166" s="126"/>
      <c r="AE166" s="126"/>
      <c r="AF166" s="126"/>
      <c r="AG166" s="126"/>
      <c r="AH166" s="126"/>
      <c r="AI166" s="126"/>
      <c r="AJ166" s="126"/>
      <c r="AK166" s="126"/>
      <c r="AL166" s="126"/>
      <c r="AM166" s="126"/>
      <c r="AN166" s="126"/>
      <c r="AO166" s="126"/>
      <c r="AP166" s="126"/>
      <c r="AQ166" s="126"/>
      <c r="AR166" s="126"/>
    </row>
    <row r="167" spans="1:44" ht="3.75" customHeight="1">
      <c r="A167" s="138"/>
      <c r="B167" s="132"/>
      <c r="C167" s="132"/>
      <c r="D167" s="132"/>
      <c r="E167" s="132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  <c r="P167" s="126"/>
      <c r="Q167" s="126"/>
      <c r="R167" s="126"/>
      <c r="S167" s="126"/>
      <c r="T167" s="126"/>
      <c r="U167" s="126"/>
      <c r="V167" s="126"/>
      <c r="W167" s="126"/>
      <c r="X167" s="126"/>
      <c r="Y167" s="126"/>
      <c r="Z167" s="126"/>
      <c r="AA167" s="126"/>
      <c r="AB167" s="126"/>
      <c r="AC167" s="126"/>
      <c r="AD167" s="126"/>
      <c r="AE167" s="126"/>
      <c r="AF167" s="126"/>
      <c r="AG167" s="126"/>
      <c r="AH167" s="126"/>
      <c r="AI167" s="126"/>
      <c r="AJ167" s="126"/>
      <c r="AK167" s="126"/>
      <c r="AL167" s="126"/>
      <c r="AM167" s="126"/>
      <c r="AN167" s="126"/>
      <c r="AO167" s="126"/>
      <c r="AP167" s="126"/>
      <c r="AQ167" s="126"/>
      <c r="AR167" s="126"/>
    </row>
    <row r="168" spans="1:44" ht="3.75" customHeight="1">
      <c r="A168" s="84"/>
      <c r="B168" s="101"/>
      <c r="C168" s="101"/>
      <c r="D168" s="101"/>
      <c r="E168" s="101"/>
      <c r="F168" s="133" t="s">
        <v>62</v>
      </c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  <c r="T168" s="126"/>
      <c r="U168" s="126"/>
      <c r="V168" s="126"/>
      <c r="W168" s="126"/>
      <c r="X168" s="126"/>
      <c r="Y168" s="126"/>
      <c r="Z168" s="126"/>
      <c r="AA168" s="126"/>
      <c r="AB168" s="126"/>
      <c r="AC168" s="126"/>
      <c r="AD168" s="126"/>
      <c r="AE168" s="126"/>
      <c r="AF168" s="126"/>
      <c r="AG168" s="126"/>
      <c r="AH168" s="126"/>
      <c r="AI168" s="126"/>
      <c r="AJ168" s="126"/>
      <c r="AK168" s="126"/>
      <c r="AL168" s="126"/>
      <c r="AM168" s="126"/>
      <c r="AN168" s="126"/>
      <c r="AO168" s="126"/>
      <c r="AP168" s="126"/>
      <c r="AQ168" s="126"/>
      <c r="AR168" s="126"/>
    </row>
    <row r="169" spans="1:44" ht="3.75" customHeight="1">
      <c r="A169" s="84"/>
      <c r="B169" s="101"/>
      <c r="C169" s="101"/>
      <c r="D169" s="101"/>
      <c r="E169" s="101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  <c r="S169" s="126"/>
      <c r="T169" s="126"/>
      <c r="U169" s="126"/>
      <c r="V169" s="126"/>
      <c r="W169" s="126"/>
      <c r="X169" s="126"/>
      <c r="Y169" s="126"/>
      <c r="Z169" s="126"/>
      <c r="AA169" s="126"/>
      <c r="AB169" s="126"/>
      <c r="AC169" s="126"/>
      <c r="AD169" s="126"/>
      <c r="AE169" s="126"/>
      <c r="AF169" s="126"/>
      <c r="AG169" s="126"/>
      <c r="AH169" s="126"/>
      <c r="AI169" s="126"/>
      <c r="AJ169" s="126"/>
      <c r="AK169" s="126"/>
      <c r="AL169" s="126"/>
      <c r="AM169" s="126"/>
      <c r="AN169" s="126"/>
      <c r="AO169" s="126"/>
      <c r="AP169" s="126"/>
      <c r="AQ169" s="126"/>
      <c r="AR169" s="126"/>
    </row>
    <row r="170" spans="1:44" ht="3.75" customHeight="1">
      <c r="A170" s="84"/>
      <c r="B170" s="101"/>
      <c r="C170" s="101"/>
      <c r="D170" s="101"/>
      <c r="E170" s="101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  <c r="S170" s="126"/>
      <c r="T170" s="126"/>
      <c r="U170" s="126"/>
      <c r="V170" s="126"/>
      <c r="W170" s="126"/>
      <c r="X170" s="126"/>
      <c r="Y170" s="126"/>
      <c r="Z170" s="126"/>
      <c r="AA170" s="126"/>
      <c r="AB170" s="126"/>
      <c r="AC170" s="126"/>
      <c r="AD170" s="126"/>
      <c r="AE170" s="126"/>
      <c r="AF170" s="126"/>
      <c r="AG170" s="126"/>
      <c r="AH170" s="126"/>
      <c r="AI170" s="126"/>
      <c r="AJ170" s="126"/>
      <c r="AK170" s="126"/>
      <c r="AL170" s="126"/>
      <c r="AM170" s="126"/>
      <c r="AN170" s="126"/>
      <c r="AO170" s="126"/>
      <c r="AP170" s="126"/>
      <c r="AQ170" s="126"/>
      <c r="AR170" s="126"/>
    </row>
    <row r="171" spans="1:44" ht="3.75" customHeight="1">
      <c r="A171" s="91"/>
      <c r="B171" s="91"/>
      <c r="C171" s="91"/>
      <c r="D171" s="91"/>
      <c r="E171" s="91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  <c r="P171" s="126"/>
      <c r="Q171" s="126"/>
      <c r="R171" s="126"/>
      <c r="S171" s="126"/>
      <c r="T171" s="126"/>
      <c r="U171" s="126"/>
      <c r="V171" s="126"/>
      <c r="W171" s="126"/>
      <c r="X171" s="126"/>
      <c r="Y171" s="126"/>
      <c r="Z171" s="126"/>
      <c r="AA171" s="126"/>
      <c r="AB171" s="126"/>
      <c r="AC171" s="126"/>
      <c r="AD171" s="126"/>
      <c r="AE171" s="126"/>
      <c r="AF171" s="126"/>
      <c r="AG171" s="126"/>
      <c r="AH171" s="126"/>
      <c r="AI171" s="126"/>
      <c r="AJ171" s="126"/>
      <c r="AK171" s="126"/>
      <c r="AL171" s="126"/>
      <c r="AM171" s="126"/>
      <c r="AN171" s="126"/>
      <c r="AO171" s="126"/>
      <c r="AP171" s="126"/>
      <c r="AQ171" s="126"/>
      <c r="AR171" s="126"/>
    </row>
    <row r="172" spans="1:44" ht="3.75" customHeight="1">
      <c r="A172" s="84"/>
      <c r="B172" s="84"/>
      <c r="C172" s="84"/>
      <c r="D172" s="84"/>
      <c r="E172" s="8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4"/>
      <c r="X172" s="94"/>
      <c r="Y172" s="94"/>
      <c r="Z172" s="94"/>
      <c r="AA172" s="94"/>
      <c r="AB172" s="94"/>
      <c r="AC172" s="94"/>
      <c r="AD172" s="94"/>
      <c r="AE172" s="94"/>
      <c r="AF172" s="94"/>
      <c r="AG172" s="94"/>
      <c r="AH172" s="94"/>
      <c r="AI172" s="94"/>
      <c r="AJ172" s="94"/>
      <c r="AK172" s="94"/>
      <c r="AL172" s="94"/>
      <c r="AM172" s="94"/>
      <c r="AN172" s="94"/>
      <c r="AO172" s="94"/>
      <c r="AP172" s="94"/>
      <c r="AQ172" s="94"/>
      <c r="AR172" s="94"/>
    </row>
    <row r="173" spans="1:44" ht="3.75" customHeight="1">
      <c r="A173" s="137" t="s">
        <v>63</v>
      </c>
      <c r="B173" s="109" t="s">
        <v>64</v>
      </c>
      <c r="C173" s="109"/>
      <c r="D173" s="109"/>
      <c r="E173" s="110"/>
      <c r="F173" s="125" t="s">
        <v>65</v>
      </c>
      <c r="G173" s="126"/>
      <c r="H173" s="126"/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  <c r="S173" s="126"/>
      <c r="T173" s="126"/>
      <c r="U173" s="126"/>
      <c r="V173" s="126"/>
      <c r="W173" s="126"/>
      <c r="X173" s="126"/>
      <c r="Y173" s="126"/>
      <c r="Z173" s="126"/>
      <c r="AA173" s="126"/>
      <c r="AB173" s="126"/>
      <c r="AC173" s="126"/>
      <c r="AD173" s="126"/>
      <c r="AE173" s="126"/>
      <c r="AF173" s="126"/>
      <c r="AG173" s="126"/>
      <c r="AH173" s="126"/>
      <c r="AI173" s="126"/>
      <c r="AJ173" s="126"/>
      <c r="AK173" s="126"/>
      <c r="AL173" s="126"/>
      <c r="AM173" s="126"/>
      <c r="AN173" s="126"/>
      <c r="AO173" s="126"/>
      <c r="AP173" s="126"/>
      <c r="AQ173" s="126"/>
      <c r="AR173" s="126"/>
    </row>
    <row r="174" spans="1:44" ht="3.75" customHeight="1">
      <c r="A174" s="138"/>
      <c r="B174" s="110"/>
      <c r="C174" s="110"/>
      <c r="D174" s="110"/>
      <c r="E174" s="110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  <c r="S174" s="126"/>
      <c r="T174" s="126"/>
      <c r="U174" s="126"/>
      <c r="V174" s="126"/>
      <c r="W174" s="126"/>
      <c r="X174" s="126"/>
      <c r="Y174" s="126"/>
      <c r="Z174" s="126"/>
      <c r="AA174" s="126"/>
      <c r="AB174" s="126"/>
      <c r="AC174" s="126"/>
      <c r="AD174" s="126"/>
      <c r="AE174" s="126"/>
      <c r="AF174" s="126"/>
      <c r="AG174" s="126"/>
      <c r="AH174" s="126"/>
      <c r="AI174" s="126"/>
      <c r="AJ174" s="126"/>
      <c r="AK174" s="126"/>
      <c r="AL174" s="126"/>
      <c r="AM174" s="126"/>
      <c r="AN174" s="126"/>
      <c r="AO174" s="126"/>
      <c r="AP174" s="126"/>
      <c r="AQ174" s="126"/>
      <c r="AR174" s="126"/>
    </row>
    <row r="175" spans="1:44" ht="3.75" customHeight="1">
      <c r="A175" s="138"/>
      <c r="B175" s="110"/>
      <c r="C175" s="110"/>
      <c r="D175" s="110"/>
      <c r="E175" s="110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  <c r="S175" s="126"/>
      <c r="T175" s="126"/>
      <c r="U175" s="126"/>
      <c r="V175" s="126"/>
      <c r="W175" s="126"/>
      <c r="X175" s="126"/>
      <c r="Y175" s="126"/>
      <c r="Z175" s="126"/>
      <c r="AA175" s="126"/>
      <c r="AB175" s="126"/>
      <c r="AC175" s="126"/>
      <c r="AD175" s="126"/>
      <c r="AE175" s="126"/>
      <c r="AF175" s="126"/>
      <c r="AG175" s="126"/>
      <c r="AH175" s="126"/>
      <c r="AI175" s="126"/>
      <c r="AJ175" s="126"/>
      <c r="AK175" s="126"/>
      <c r="AL175" s="126"/>
      <c r="AM175" s="126"/>
      <c r="AN175" s="126"/>
      <c r="AO175" s="126"/>
      <c r="AP175" s="126"/>
      <c r="AQ175" s="126"/>
      <c r="AR175" s="126"/>
    </row>
    <row r="176" spans="1:44" ht="3.75" customHeight="1">
      <c r="A176" s="138"/>
      <c r="B176" s="110"/>
      <c r="C176" s="110"/>
      <c r="D176" s="110"/>
      <c r="E176" s="110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126"/>
      <c r="T176" s="126"/>
      <c r="U176" s="126"/>
      <c r="V176" s="126"/>
      <c r="W176" s="126"/>
      <c r="X176" s="126"/>
      <c r="Y176" s="126"/>
      <c r="Z176" s="126"/>
      <c r="AA176" s="126"/>
      <c r="AB176" s="126"/>
      <c r="AC176" s="126"/>
      <c r="AD176" s="126"/>
      <c r="AE176" s="126"/>
      <c r="AF176" s="126"/>
      <c r="AG176" s="126"/>
      <c r="AH176" s="126"/>
      <c r="AI176" s="126"/>
      <c r="AJ176" s="126"/>
      <c r="AK176" s="126"/>
      <c r="AL176" s="126"/>
      <c r="AM176" s="126"/>
      <c r="AN176" s="126"/>
      <c r="AO176" s="126"/>
      <c r="AP176" s="126"/>
      <c r="AQ176" s="126"/>
      <c r="AR176" s="126"/>
    </row>
    <row r="177" spans="1:44" ht="3.75" customHeight="1">
      <c r="A177" s="92"/>
      <c r="B177" s="86"/>
      <c r="C177" s="86"/>
      <c r="D177" s="86"/>
      <c r="E177" s="86"/>
      <c r="F177" s="125" t="s">
        <v>66</v>
      </c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6"/>
      <c r="R177" s="126"/>
      <c r="S177" s="126"/>
      <c r="T177" s="126"/>
      <c r="U177" s="126"/>
      <c r="V177" s="126"/>
      <c r="W177" s="126"/>
      <c r="X177" s="126"/>
      <c r="Y177" s="126"/>
      <c r="Z177" s="126"/>
      <c r="AA177" s="126"/>
      <c r="AB177" s="126"/>
      <c r="AC177" s="126"/>
      <c r="AD177" s="126"/>
      <c r="AE177" s="126"/>
      <c r="AF177" s="126"/>
      <c r="AG177" s="126"/>
      <c r="AH177" s="126"/>
      <c r="AI177" s="126"/>
      <c r="AJ177" s="126"/>
      <c r="AK177" s="126"/>
      <c r="AL177" s="126"/>
      <c r="AM177" s="126"/>
      <c r="AN177" s="126"/>
      <c r="AO177" s="126"/>
      <c r="AP177" s="126"/>
      <c r="AQ177" s="126"/>
      <c r="AR177" s="126"/>
    </row>
    <row r="178" spans="1:44" ht="3.75" customHeight="1">
      <c r="A178" s="92"/>
      <c r="B178" s="86"/>
      <c r="C178" s="86"/>
      <c r="D178" s="86"/>
      <c r="E178" s="8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126"/>
      <c r="T178" s="126"/>
      <c r="U178" s="126"/>
      <c r="V178" s="126"/>
      <c r="W178" s="126"/>
      <c r="X178" s="126"/>
      <c r="Y178" s="126"/>
      <c r="Z178" s="126"/>
      <c r="AA178" s="126"/>
      <c r="AB178" s="126"/>
      <c r="AC178" s="126"/>
      <c r="AD178" s="126"/>
      <c r="AE178" s="126"/>
      <c r="AF178" s="126"/>
      <c r="AG178" s="126"/>
      <c r="AH178" s="126"/>
      <c r="AI178" s="126"/>
      <c r="AJ178" s="126"/>
      <c r="AK178" s="126"/>
      <c r="AL178" s="126"/>
      <c r="AM178" s="126"/>
      <c r="AN178" s="126"/>
      <c r="AO178" s="126"/>
      <c r="AP178" s="126"/>
      <c r="AQ178" s="126"/>
      <c r="AR178" s="126"/>
    </row>
    <row r="179" spans="1:44" ht="3.75" customHeight="1">
      <c r="A179" s="92"/>
      <c r="B179" s="86"/>
      <c r="C179" s="86"/>
      <c r="D179" s="86"/>
      <c r="E179" s="86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  <c r="S179" s="126"/>
      <c r="T179" s="126"/>
      <c r="U179" s="126"/>
      <c r="V179" s="126"/>
      <c r="W179" s="126"/>
      <c r="X179" s="126"/>
      <c r="Y179" s="126"/>
      <c r="Z179" s="126"/>
      <c r="AA179" s="126"/>
      <c r="AB179" s="126"/>
      <c r="AC179" s="126"/>
      <c r="AD179" s="126"/>
      <c r="AE179" s="126"/>
      <c r="AF179" s="126"/>
      <c r="AG179" s="126"/>
      <c r="AH179" s="126"/>
      <c r="AI179" s="126"/>
      <c r="AJ179" s="126"/>
      <c r="AK179" s="126"/>
      <c r="AL179" s="126"/>
      <c r="AM179" s="126"/>
      <c r="AN179" s="126"/>
      <c r="AO179" s="126"/>
      <c r="AP179" s="126"/>
      <c r="AQ179" s="126"/>
      <c r="AR179" s="126"/>
    </row>
    <row r="180" spans="1:44" ht="3.75" customHeight="1">
      <c r="A180" s="92"/>
      <c r="B180" s="86"/>
      <c r="C180" s="86"/>
      <c r="D180" s="86"/>
      <c r="E180" s="86"/>
      <c r="F180" s="126"/>
      <c r="G180" s="126"/>
      <c r="H180" s="126"/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126"/>
      <c r="T180" s="126"/>
      <c r="U180" s="126"/>
      <c r="V180" s="126"/>
      <c r="W180" s="126"/>
      <c r="X180" s="126"/>
      <c r="Y180" s="126"/>
      <c r="Z180" s="126"/>
      <c r="AA180" s="126"/>
      <c r="AB180" s="126"/>
      <c r="AC180" s="126"/>
      <c r="AD180" s="126"/>
      <c r="AE180" s="126"/>
      <c r="AF180" s="126"/>
      <c r="AG180" s="126"/>
      <c r="AH180" s="126"/>
      <c r="AI180" s="126"/>
      <c r="AJ180" s="126"/>
      <c r="AK180" s="126"/>
      <c r="AL180" s="126"/>
      <c r="AM180" s="126"/>
      <c r="AN180" s="126"/>
      <c r="AO180" s="126"/>
      <c r="AP180" s="126"/>
      <c r="AQ180" s="126"/>
      <c r="AR180" s="126"/>
    </row>
    <row r="181" spans="1:44" ht="3.75" customHeight="1">
      <c r="A181" s="92"/>
      <c r="B181" s="86"/>
      <c r="C181" s="86"/>
      <c r="D181" s="86"/>
      <c r="E181" s="86"/>
      <c r="F181" s="125" t="s">
        <v>67</v>
      </c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126"/>
      <c r="T181" s="126"/>
      <c r="U181" s="126"/>
      <c r="V181" s="126"/>
      <c r="W181" s="126"/>
      <c r="X181" s="126"/>
      <c r="Y181" s="126"/>
      <c r="Z181" s="126"/>
      <c r="AA181" s="126"/>
      <c r="AB181" s="126"/>
      <c r="AC181" s="126"/>
      <c r="AD181" s="126"/>
      <c r="AE181" s="126"/>
      <c r="AF181" s="126"/>
      <c r="AG181" s="126"/>
      <c r="AH181" s="126"/>
      <c r="AI181" s="126"/>
      <c r="AJ181" s="126"/>
      <c r="AK181" s="126"/>
      <c r="AL181" s="126"/>
      <c r="AM181" s="126"/>
      <c r="AN181" s="126"/>
      <c r="AO181" s="126"/>
      <c r="AP181" s="126"/>
      <c r="AQ181" s="126"/>
      <c r="AR181" s="126"/>
    </row>
    <row r="182" spans="1:44" ht="3.75" customHeight="1">
      <c r="A182" s="92"/>
      <c r="B182" s="86"/>
      <c r="C182" s="86"/>
      <c r="D182" s="86"/>
      <c r="E182" s="8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126"/>
      <c r="T182" s="126"/>
      <c r="U182" s="126"/>
      <c r="V182" s="126"/>
      <c r="W182" s="126"/>
      <c r="X182" s="126"/>
      <c r="Y182" s="126"/>
      <c r="Z182" s="126"/>
      <c r="AA182" s="126"/>
      <c r="AB182" s="126"/>
      <c r="AC182" s="126"/>
      <c r="AD182" s="126"/>
      <c r="AE182" s="126"/>
      <c r="AF182" s="126"/>
      <c r="AG182" s="126"/>
      <c r="AH182" s="126"/>
      <c r="AI182" s="126"/>
      <c r="AJ182" s="126"/>
      <c r="AK182" s="126"/>
      <c r="AL182" s="126"/>
      <c r="AM182" s="126"/>
      <c r="AN182" s="126"/>
      <c r="AO182" s="126"/>
      <c r="AP182" s="126"/>
      <c r="AQ182" s="126"/>
      <c r="AR182" s="126"/>
    </row>
    <row r="183" spans="1:44" ht="3.75" customHeight="1">
      <c r="A183" s="92"/>
      <c r="B183" s="86"/>
      <c r="C183" s="86"/>
      <c r="D183" s="86"/>
      <c r="E183" s="86"/>
      <c r="F183" s="126"/>
      <c r="G183" s="126"/>
      <c r="H183" s="126"/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126"/>
      <c r="T183" s="126"/>
      <c r="U183" s="126"/>
      <c r="V183" s="126"/>
      <c r="W183" s="126"/>
      <c r="X183" s="126"/>
      <c r="Y183" s="126"/>
      <c r="Z183" s="126"/>
      <c r="AA183" s="126"/>
      <c r="AB183" s="126"/>
      <c r="AC183" s="126"/>
      <c r="AD183" s="126"/>
      <c r="AE183" s="126"/>
      <c r="AF183" s="126"/>
      <c r="AG183" s="126"/>
      <c r="AH183" s="126"/>
      <c r="AI183" s="126"/>
      <c r="AJ183" s="126"/>
      <c r="AK183" s="126"/>
      <c r="AL183" s="126"/>
      <c r="AM183" s="126"/>
      <c r="AN183" s="126"/>
      <c r="AO183" s="126"/>
      <c r="AP183" s="126"/>
      <c r="AQ183" s="126"/>
      <c r="AR183" s="126"/>
    </row>
    <row r="184" spans="1:44" ht="3.75" customHeight="1">
      <c r="A184" s="92"/>
      <c r="B184" s="86"/>
      <c r="C184" s="86"/>
      <c r="D184" s="86"/>
      <c r="E184" s="86"/>
      <c r="F184" s="126"/>
      <c r="G184" s="126"/>
      <c r="H184" s="126"/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126"/>
      <c r="T184" s="126"/>
      <c r="U184" s="126"/>
      <c r="V184" s="126"/>
      <c r="W184" s="126"/>
      <c r="X184" s="126"/>
      <c r="Y184" s="126"/>
      <c r="Z184" s="126"/>
      <c r="AA184" s="126"/>
      <c r="AB184" s="126"/>
      <c r="AC184" s="126"/>
      <c r="AD184" s="126"/>
      <c r="AE184" s="126"/>
      <c r="AF184" s="126"/>
      <c r="AG184" s="126"/>
      <c r="AH184" s="126"/>
      <c r="AI184" s="126"/>
      <c r="AJ184" s="126"/>
      <c r="AK184" s="126"/>
      <c r="AL184" s="126"/>
      <c r="AM184" s="126"/>
      <c r="AN184" s="126"/>
      <c r="AO184" s="126"/>
      <c r="AP184" s="126"/>
      <c r="AQ184" s="126"/>
      <c r="AR184" s="126"/>
    </row>
    <row r="185" spans="1:44" ht="3.75" customHeight="1">
      <c r="A185" s="92"/>
      <c r="B185" s="86"/>
      <c r="C185" s="86"/>
      <c r="D185" s="86"/>
      <c r="E185" s="86"/>
      <c r="F185" s="125" t="s">
        <v>68</v>
      </c>
      <c r="G185" s="126"/>
      <c r="H185" s="126"/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126"/>
      <c r="T185" s="126"/>
      <c r="U185" s="126"/>
      <c r="V185" s="126"/>
      <c r="W185" s="126"/>
      <c r="X185" s="126"/>
      <c r="Y185" s="126"/>
      <c r="Z185" s="126"/>
      <c r="AA185" s="126"/>
      <c r="AB185" s="126"/>
      <c r="AC185" s="126"/>
      <c r="AD185" s="126"/>
      <c r="AE185" s="126"/>
      <c r="AF185" s="126"/>
      <c r="AG185" s="126"/>
      <c r="AH185" s="126"/>
      <c r="AI185" s="126"/>
      <c r="AJ185" s="126"/>
      <c r="AK185" s="126"/>
      <c r="AL185" s="126"/>
      <c r="AM185" s="126"/>
      <c r="AN185" s="126"/>
      <c r="AO185" s="126"/>
      <c r="AP185" s="126"/>
      <c r="AQ185" s="126"/>
      <c r="AR185" s="126"/>
    </row>
    <row r="186" spans="1:44" ht="3.75" customHeight="1">
      <c r="A186" s="92"/>
      <c r="B186" s="86"/>
      <c r="C186" s="86"/>
      <c r="D186" s="86"/>
      <c r="E186" s="86"/>
      <c r="F186" s="126"/>
      <c r="G186" s="126"/>
      <c r="H186" s="126"/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126"/>
      <c r="T186" s="126"/>
      <c r="U186" s="126"/>
      <c r="V186" s="126"/>
      <c r="W186" s="126"/>
      <c r="X186" s="126"/>
      <c r="Y186" s="126"/>
      <c r="Z186" s="126"/>
      <c r="AA186" s="126"/>
      <c r="AB186" s="126"/>
      <c r="AC186" s="126"/>
      <c r="AD186" s="126"/>
      <c r="AE186" s="126"/>
      <c r="AF186" s="126"/>
      <c r="AG186" s="126"/>
      <c r="AH186" s="126"/>
      <c r="AI186" s="126"/>
      <c r="AJ186" s="126"/>
      <c r="AK186" s="126"/>
      <c r="AL186" s="126"/>
      <c r="AM186" s="126"/>
      <c r="AN186" s="126"/>
      <c r="AO186" s="126"/>
      <c r="AP186" s="126"/>
      <c r="AQ186" s="126"/>
      <c r="AR186" s="126"/>
    </row>
    <row r="187" spans="1:44" ht="3.75" customHeight="1">
      <c r="A187" s="92"/>
      <c r="B187" s="86"/>
      <c r="C187" s="86"/>
      <c r="D187" s="86"/>
      <c r="E187" s="86"/>
      <c r="F187" s="126"/>
      <c r="G187" s="126"/>
      <c r="H187" s="126"/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126"/>
      <c r="T187" s="126"/>
      <c r="U187" s="126"/>
      <c r="V187" s="126"/>
      <c r="W187" s="126"/>
      <c r="X187" s="126"/>
      <c r="Y187" s="126"/>
      <c r="Z187" s="126"/>
      <c r="AA187" s="126"/>
      <c r="AB187" s="126"/>
      <c r="AC187" s="126"/>
      <c r="AD187" s="126"/>
      <c r="AE187" s="126"/>
      <c r="AF187" s="126"/>
      <c r="AG187" s="126"/>
      <c r="AH187" s="126"/>
      <c r="AI187" s="126"/>
      <c r="AJ187" s="126"/>
      <c r="AK187" s="126"/>
      <c r="AL187" s="126"/>
      <c r="AM187" s="126"/>
      <c r="AN187" s="126"/>
      <c r="AO187" s="126"/>
      <c r="AP187" s="126"/>
      <c r="AQ187" s="126"/>
      <c r="AR187" s="126"/>
    </row>
    <row r="188" spans="1:44" ht="3.75" customHeight="1">
      <c r="A188" s="92"/>
      <c r="B188" s="86"/>
      <c r="C188" s="86"/>
      <c r="D188" s="86"/>
      <c r="E188" s="86"/>
      <c r="F188" s="126"/>
      <c r="G188" s="126"/>
      <c r="H188" s="126"/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126"/>
      <c r="T188" s="126"/>
      <c r="U188" s="126"/>
      <c r="V188" s="126"/>
      <c r="W188" s="126"/>
      <c r="X188" s="126"/>
      <c r="Y188" s="126"/>
      <c r="Z188" s="126"/>
      <c r="AA188" s="126"/>
      <c r="AB188" s="126"/>
      <c r="AC188" s="126"/>
      <c r="AD188" s="126"/>
      <c r="AE188" s="126"/>
      <c r="AF188" s="126"/>
      <c r="AG188" s="126"/>
      <c r="AH188" s="126"/>
      <c r="AI188" s="126"/>
      <c r="AJ188" s="126"/>
      <c r="AK188" s="126"/>
      <c r="AL188" s="126"/>
      <c r="AM188" s="126"/>
      <c r="AN188" s="126"/>
      <c r="AO188" s="126"/>
      <c r="AP188" s="126"/>
      <c r="AQ188" s="126"/>
      <c r="AR188" s="126"/>
    </row>
    <row r="189" spans="1:44" ht="3.75" customHeight="1">
      <c r="A189" s="92"/>
      <c r="B189" s="86"/>
      <c r="C189" s="86"/>
      <c r="D189" s="86"/>
      <c r="E189" s="86"/>
      <c r="F189" s="125" t="s">
        <v>69</v>
      </c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6"/>
      <c r="R189" s="126"/>
      <c r="S189" s="126"/>
      <c r="T189" s="126"/>
      <c r="U189" s="126"/>
      <c r="V189" s="126"/>
      <c r="W189" s="126"/>
      <c r="X189" s="126"/>
      <c r="Y189" s="126"/>
      <c r="Z189" s="126"/>
      <c r="AA189" s="126"/>
      <c r="AB189" s="126"/>
      <c r="AC189" s="126"/>
      <c r="AD189" s="126"/>
      <c r="AE189" s="126"/>
      <c r="AF189" s="126"/>
      <c r="AG189" s="126"/>
      <c r="AH189" s="126"/>
      <c r="AI189" s="126"/>
      <c r="AJ189" s="126"/>
      <c r="AK189" s="126"/>
      <c r="AL189" s="126"/>
      <c r="AM189" s="126"/>
      <c r="AN189" s="126"/>
      <c r="AO189" s="126"/>
      <c r="AP189" s="126"/>
      <c r="AQ189" s="126"/>
      <c r="AR189" s="126"/>
    </row>
    <row r="190" spans="1:44" ht="3.75" customHeight="1">
      <c r="A190" s="92"/>
      <c r="B190" s="86"/>
      <c r="C190" s="86"/>
      <c r="D190" s="86"/>
      <c r="E190" s="86"/>
      <c r="F190" s="126"/>
      <c r="G190" s="126"/>
      <c r="H190" s="126"/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126"/>
      <c r="T190" s="126"/>
      <c r="U190" s="126"/>
      <c r="V190" s="126"/>
      <c r="W190" s="126"/>
      <c r="X190" s="126"/>
      <c r="Y190" s="126"/>
      <c r="Z190" s="126"/>
      <c r="AA190" s="126"/>
      <c r="AB190" s="126"/>
      <c r="AC190" s="126"/>
      <c r="AD190" s="126"/>
      <c r="AE190" s="126"/>
      <c r="AF190" s="126"/>
      <c r="AG190" s="126"/>
      <c r="AH190" s="126"/>
      <c r="AI190" s="126"/>
      <c r="AJ190" s="126"/>
      <c r="AK190" s="126"/>
      <c r="AL190" s="126"/>
      <c r="AM190" s="126"/>
      <c r="AN190" s="126"/>
      <c r="AO190" s="126"/>
      <c r="AP190" s="126"/>
      <c r="AQ190" s="126"/>
      <c r="AR190" s="126"/>
    </row>
    <row r="191" spans="1:44" ht="3.75" customHeight="1">
      <c r="A191" s="92"/>
      <c r="B191" s="86"/>
      <c r="C191" s="86"/>
      <c r="D191" s="86"/>
      <c r="E191" s="86"/>
      <c r="F191" s="126"/>
      <c r="G191" s="126"/>
      <c r="H191" s="126"/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  <c r="S191" s="126"/>
      <c r="T191" s="126"/>
      <c r="U191" s="126"/>
      <c r="V191" s="126"/>
      <c r="W191" s="126"/>
      <c r="X191" s="126"/>
      <c r="Y191" s="126"/>
      <c r="Z191" s="126"/>
      <c r="AA191" s="126"/>
      <c r="AB191" s="126"/>
      <c r="AC191" s="126"/>
      <c r="AD191" s="126"/>
      <c r="AE191" s="126"/>
      <c r="AF191" s="126"/>
      <c r="AG191" s="126"/>
      <c r="AH191" s="126"/>
      <c r="AI191" s="126"/>
      <c r="AJ191" s="126"/>
      <c r="AK191" s="126"/>
      <c r="AL191" s="126"/>
      <c r="AM191" s="126"/>
      <c r="AN191" s="126"/>
      <c r="AO191" s="126"/>
      <c r="AP191" s="126"/>
      <c r="AQ191" s="126"/>
      <c r="AR191" s="126"/>
    </row>
    <row r="192" spans="1:44" ht="3.75" customHeight="1">
      <c r="A192" s="92"/>
      <c r="B192" s="86"/>
      <c r="C192" s="86"/>
      <c r="D192" s="86"/>
      <c r="E192" s="86"/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126"/>
      <c r="T192" s="126"/>
      <c r="U192" s="126"/>
      <c r="V192" s="126"/>
      <c r="W192" s="126"/>
      <c r="X192" s="126"/>
      <c r="Y192" s="126"/>
      <c r="Z192" s="126"/>
      <c r="AA192" s="126"/>
      <c r="AB192" s="126"/>
      <c r="AC192" s="126"/>
      <c r="AD192" s="126"/>
      <c r="AE192" s="126"/>
      <c r="AF192" s="126"/>
      <c r="AG192" s="126"/>
      <c r="AH192" s="126"/>
      <c r="AI192" s="126"/>
      <c r="AJ192" s="126"/>
      <c r="AK192" s="126"/>
      <c r="AL192" s="126"/>
      <c r="AM192" s="126"/>
      <c r="AN192" s="126"/>
      <c r="AO192" s="126"/>
      <c r="AP192" s="126"/>
      <c r="AQ192" s="126"/>
      <c r="AR192" s="126"/>
    </row>
    <row r="193" spans="1:50" ht="3.75" customHeight="1">
      <c r="A193" s="92"/>
      <c r="B193" s="86"/>
      <c r="C193" s="86"/>
      <c r="D193" s="86"/>
      <c r="E193" s="86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  <c r="T193" s="94"/>
      <c r="U193" s="94"/>
      <c r="V193" s="94"/>
      <c r="W193" s="94"/>
      <c r="X193" s="94"/>
      <c r="Y193" s="94"/>
      <c r="Z193" s="94"/>
      <c r="AA193" s="94"/>
      <c r="AB193" s="94"/>
      <c r="AC193" s="94"/>
      <c r="AD193" s="94"/>
      <c r="AE193" s="94"/>
      <c r="AF193" s="94"/>
      <c r="AG193" s="94"/>
      <c r="AH193" s="94"/>
      <c r="AI193" s="94"/>
      <c r="AJ193" s="94"/>
      <c r="AK193" s="94"/>
      <c r="AL193" s="94"/>
      <c r="AM193" s="94"/>
      <c r="AN193" s="94"/>
      <c r="AO193" s="94"/>
      <c r="AP193" s="94"/>
      <c r="AQ193" s="94"/>
      <c r="AR193" s="94"/>
      <c r="AT193" s="100"/>
      <c r="AU193" s="100"/>
      <c r="AV193" s="100"/>
      <c r="AW193" s="100"/>
      <c r="AX193" s="100"/>
    </row>
    <row r="194" spans="1:50" ht="3.75" customHeight="1">
      <c r="A194" s="137" t="s">
        <v>70</v>
      </c>
      <c r="B194" s="109" t="s">
        <v>71</v>
      </c>
      <c r="C194" s="109"/>
      <c r="D194" s="109"/>
      <c r="E194" s="110"/>
      <c r="F194" s="133" t="s">
        <v>72</v>
      </c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  <c r="Q194" s="126"/>
      <c r="R194" s="126"/>
      <c r="S194" s="126"/>
      <c r="T194" s="126"/>
      <c r="U194" s="126"/>
      <c r="V194" s="126"/>
      <c r="W194" s="126"/>
      <c r="X194" s="126"/>
      <c r="Y194" s="126"/>
      <c r="Z194" s="126"/>
      <c r="AA194" s="126"/>
      <c r="AB194" s="126"/>
      <c r="AC194" s="126"/>
      <c r="AD194" s="126"/>
      <c r="AE194" s="126"/>
      <c r="AF194" s="126"/>
      <c r="AG194" s="126"/>
      <c r="AH194" s="126"/>
      <c r="AI194" s="126"/>
      <c r="AJ194" s="126"/>
      <c r="AK194" s="126"/>
      <c r="AL194" s="126"/>
      <c r="AM194" s="126"/>
      <c r="AN194" s="126"/>
      <c r="AO194" s="126"/>
      <c r="AP194" s="126"/>
      <c r="AQ194" s="126"/>
      <c r="AR194" s="126"/>
      <c r="AT194" s="100"/>
      <c r="AU194" s="100"/>
      <c r="AV194" s="100"/>
      <c r="AW194" s="100"/>
      <c r="AX194" s="100"/>
    </row>
    <row r="195" spans="1:50" ht="3.75" customHeight="1">
      <c r="A195" s="138"/>
      <c r="B195" s="110"/>
      <c r="C195" s="110"/>
      <c r="D195" s="110"/>
      <c r="E195" s="110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  <c r="S195" s="126"/>
      <c r="T195" s="126"/>
      <c r="U195" s="126"/>
      <c r="V195" s="126"/>
      <c r="W195" s="126"/>
      <c r="X195" s="126"/>
      <c r="Y195" s="126"/>
      <c r="Z195" s="126"/>
      <c r="AA195" s="126"/>
      <c r="AB195" s="126"/>
      <c r="AC195" s="126"/>
      <c r="AD195" s="126"/>
      <c r="AE195" s="126"/>
      <c r="AF195" s="126"/>
      <c r="AG195" s="126"/>
      <c r="AH195" s="126"/>
      <c r="AI195" s="126"/>
      <c r="AJ195" s="126"/>
      <c r="AK195" s="126"/>
      <c r="AL195" s="126"/>
      <c r="AM195" s="126"/>
      <c r="AN195" s="126"/>
      <c r="AO195" s="126"/>
      <c r="AP195" s="126"/>
      <c r="AQ195" s="126"/>
      <c r="AR195" s="126"/>
      <c r="AT195" s="100"/>
      <c r="AU195" s="100"/>
      <c r="AV195" s="100"/>
      <c r="AW195" s="100"/>
      <c r="AX195" s="100"/>
    </row>
    <row r="196" spans="1:50" ht="3.75" customHeight="1">
      <c r="A196" s="138"/>
      <c r="B196" s="110"/>
      <c r="C196" s="110"/>
      <c r="D196" s="110"/>
      <c r="E196" s="110"/>
      <c r="F196" s="126"/>
      <c r="G196" s="126"/>
      <c r="H196" s="126"/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  <c r="S196" s="126"/>
      <c r="T196" s="126"/>
      <c r="U196" s="126"/>
      <c r="V196" s="126"/>
      <c r="W196" s="126"/>
      <c r="X196" s="126"/>
      <c r="Y196" s="126"/>
      <c r="Z196" s="126"/>
      <c r="AA196" s="126"/>
      <c r="AB196" s="126"/>
      <c r="AC196" s="126"/>
      <c r="AD196" s="126"/>
      <c r="AE196" s="126"/>
      <c r="AF196" s="126"/>
      <c r="AG196" s="126"/>
      <c r="AH196" s="126"/>
      <c r="AI196" s="126"/>
      <c r="AJ196" s="126"/>
      <c r="AK196" s="126"/>
      <c r="AL196" s="126"/>
      <c r="AM196" s="126"/>
      <c r="AN196" s="126"/>
      <c r="AO196" s="126"/>
      <c r="AP196" s="126"/>
      <c r="AQ196" s="126"/>
      <c r="AR196" s="126"/>
    </row>
    <row r="197" spans="1:50" ht="3.75" customHeight="1">
      <c r="A197" s="138"/>
      <c r="B197" s="110"/>
      <c r="C197" s="110"/>
      <c r="D197" s="110"/>
      <c r="E197" s="110"/>
      <c r="F197" s="126"/>
      <c r="G197" s="126"/>
      <c r="H197" s="126"/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126"/>
      <c r="T197" s="126"/>
      <c r="U197" s="126"/>
      <c r="V197" s="126"/>
      <c r="W197" s="126"/>
      <c r="X197" s="126"/>
      <c r="Y197" s="126"/>
      <c r="Z197" s="126"/>
      <c r="AA197" s="126"/>
      <c r="AB197" s="126"/>
      <c r="AC197" s="126"/>
      <c r="AD197" s="126"/>
      <c r="AE197" s="126"/>
      <c r="AF197" s="126"/>
      <c r="AG197" s="126"/>
      <c r="AH197" s="126"/>
      <c r="AI197" s="126"/>
      <c r="AJ197" s="126"/>
      <c r="AK197" s="126"/>
      <c r="AL197" s="126"/>
      <c r="AM197" s="126"/>
      <c r="AN197" s="126"/>
      <c r="AO197" s="126"/>
      <c r="AP197" s="126"/>
      <c r="AQ197" s="126"/>
      <c r="AR197" s="126"/>
    </row>
    <row r="198" spans="1:50" ht="3.75" customHeight="1">
      <c r="A198" s="104"/>
      <c r="B198" s="87"/>
      <c r="C198" s="87"/>
      <c r="D198" s="87"/>
      <c r="E198" s="87"/>
      <c r="F198" s="125" t="s">
        <v>73</v>
      </c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6"/>
      <c r="R198" s="126"/>
      <c r="S198" s="126"/>
      <c r="T198" s="126"/>
      <c r="U198" s="126"/>
      <c r="V198" s="126"/>
      <c r="W198" s="126"/>
      <c r="X198" s="126"/>
      <c r="Y198" s="126"/>
      <c r="Z198" s="126"/>
      <c r="AA198" s="126"/>
      <c r="AB198" s="126"/>
      <c r="AC198" s="126"/>
      <c r="AD198" s="126"/>
      <c r="AE198" s="126"/>
      <c r="AF198" s="126"/>
      <c r="AG198" s="126"/>
      <c r="AH198" s="126"/>
      <c r="AI198" s="126"/>
      <c r="AJ198" s="126"/>
      <c r="AK198" s="126"/>
      <c r="AL198" s="126"/>
      <c r="AM198" s="126"/>
      <c r="AN198" s="126"/>
      <c r="AO198" s="126"/>
      <c r="AP198" s="126"/>
      <c r="AQ198" s="126"/>
      <c r="AR198" s="126"/>
    </row>
    <row r="199" spans="1:50" ht="3.75" customHeight="1">
      <c r="A199" s="104"/>
      <c r="B199" s="87"/>
      <c r="C199" s="87"/>
      <c r="D199" s="87"/>
      <c r="E199" s="87"/>
      <c r="F199" s="126"/>
      <c r="G199" s="126"/>
      <c r="H199" s="126"/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126"/>
      <c r="T199" s="126"/>
      <c r="U199" s="126"/>
      <c r="V199" s="126"/>
      <c r="W199" s="126"/>
      <c r="X199" s="126"/>
      <c r="Y199" s="126"/>
      <c r="Z199" s="126"/>
      <c r="AA199" s="126"/>
      <c r="AB199" s="126"/>
      <c r="AC199" s="126"/>
      <c r="AD199" s="126"/>
      <c r="AE199" s="126"/>
      <c r="AF199" s="126"/>
      <c r="AG199" s="126"/>
      <c r="AH199" s="126"/>
      <c r="AI199" s="126"/>
      <c r="AJ199" s="126"/>
      <c r="AK199" s="126"/>
      <c r="AL199" s="126"/>
      <c r="AM199" s="126"/>
      <c r="AN199" s="126"/>
      <c r="AO199" s="126"/>
      <c r="AP199" s="126"/>
      <c r="AQ199" s="126"/>
      <c r="AR199" s="126"/>
    </row>
    <row r="200" spans="1:50" ht="3.75" customHeight="1">
      <c r="A200" s="104"/>
      <c r="B200" s="87"/>
      <c r="C200" s="87"/>
      <c r="D200" s="87"/>
      <c r="E200" s="87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126"/>
      <c r="T200" s="126"/>
      <c r="U200" s="126"/>
      <c r="V200" s="126"/>
      <c r="W200" s="126"/>
      <c r="X200" s="126"/>
      <c r="Y200" s="126"/>
      <c r="Z200" s="126"/>
      <c r="AA200" s="126"/>
      <c r="AB200" s="126"/>
      <c r="AC200" s="126"/>
      <c r="AD200" s="126"/>
      <c r="AE200" s="126"/>
      <c r="AF200" s="126"/>
      <c r="AG200" s="126"/>
      <c r="AH200" s="126"/>
      <c r="AI200" s="126"/>
      <c r="AJ200" s="126"/>
      <c r="AK200" s="126"/>
      <c r="AL200" s="126"/>
      <c r="AM200" s="126"/>
      <c r="AN200" s="126"/>
      <c r="AO200" s="126"/>
      <c r="AP200" s="126"/>
      <c r="AQ200" s="126"/>
      <c r="AR200" s="126"/>
    </row>
    <row r="201" spans="1:50" ht="3.75" customHeight="1">
      <c r="A201" s="104"/>
      <c r="B201" s="87"/>
      <c r="C201" s="87"/>
      <c r="D201" s="87"/>
      <c r="E201" s="87"/>
      <c r="F201" s="126"/>
      <c r="G201" s="126"/>
      <c r="H201" s="126"/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126"/>
      <c r="T201" s="126"/>
      <c r="U201" s="126"/>
      <c r="V201" s="126"/>
      <c r="W201" s="126"/>
      <c r="X201" s="126"/>
      <c r="Y201" s="126"/>
      <c r="Z201" s="126"/>
      <c r="AA201" s="126"/>
      <c r="AB201" s="126"/>
      <c r="AC201" s="126"/>
      <c r="AD201" s="126"/>
      <c r="AE201" s="126"/>
      <c r="AF201" s="126"/>
      <c r="AG201" s="126"/>
      <c r="AH201" s="126"/>
      <c r="AI201" s="126"/>
      <c r="AJ201" s="126"/>
      <c r="AK201" s="126"/>
      <c r="AL201" s="126"/>
      <c r="AM201" s="126"/>
      <c r="AN201" s="126"/>
      <c r="AO201" s="126"/>
      <c r="AP201" s="126"/>
      <c r="AQ201" s="126"/>
      <c r="AR201" s="126"/>
    </row>
    <row r="202" spans="1:50" ht="3.75" customHeight="1">
      <c r="A202" s="104"/>
      <c r="B202" s="87"/>
      <c r="C202" s="87"/>
      <c r="D202" s="87"/>
      <c r="E202" s="87"/>
      <c r="F202" s="134" t="s">
        <v>74</v>
      </c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5"/>
      <c r="R202" s="135"/>
      <c r="S202" s="135"/>
      <c r="T202" s="135"/>
      <c r="U202" s="135"/>
      <c r="V202" s="135"/>
      <c r="W202" s="135"/>
      <c r="X202" s="135"/>
      <c r="Y202" s="135"/>
      <c r="Z202" s="135"/>
      <c r="AA202" s="135"/>
      <c r="AB202" s="135"/>
      <c r="AC202" s="135"/>
      <c r="AD202" s="135"/>
      <c r="AE202" s="135"/>
      <c r="AF202" s="135"/>
      <c r="AG202" s="135"/>
      <c r="AH202" s="135"/>
      <c r="AI202" s="135"/>
      <c r="AJ202" s="135"/>
      <c r="AK202" s="135"/>
      <c r="AL202" s="135"/>
      <c r="AM202" s="135"/>
      <c r="AN202" s="135"/>
      <c r="AO202" s="135"/>
      <c r="AP202" s="135"/>
      <c r="AQ202" s="135"/>
      <c r="AR202" s="135"/>
    </row>
    <row r="203" spans="1:50" ht="3.75" customHeight="1">
      <c r="A203" s="104"/>
      <c r="B203" s="87"/>
      <c r="C203" s="87"/>
      <c r="D203" s="87"/>
      <c r="E203" s="87"/>
      <c r="F203" s="135"/>
      <c r="G203" s="135"/>
      <c r="H203" s="135"/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  <c r="S203" s="135"/>
      <c r="T203" s="135"/>
      <c r="U203" s="135"/>
      <c r="V203" s="135"/>
      <c r="W203" s="135"/>
      <c r="X203" s="135"/>
      <c r="Y203" s="135"/>
      <c r="Z203" s="135"/>
      <c r="AA203" s="135"/>
      <c r="AB203" s="135"/>
      <c r="AC203" s="135"/>
      <c r="AD203" s="135"/>
      <c r="AE203" s="135"/>
      <c r="AF203" s="135"/>
      <c r="AG203" s="135"/>
      <c r="AH203" s="135"/>
      <c r="AI203" s="135"/>
      <c r="AJ203" s="135"/>
      <c r="AK203" s="135"/>
      <c r="AL203" s="135"/>
      <c r="AM203" s="135"/>
      <c r="AN203" s="135"/>
      <c r="AO203" s="135"/>
      <c r="AP203" s="135"/>
      <c r="AQ203" s="135"/>
      <c r="AR203" s="135"/>
    </row>
    <row r="204" spans="1:50" ht="3.75" customHeight="1">
      <c r="A204" s="104"/>
      <c r="B204" s="87"/>
      <c r="C204" s="87"/>
      <c r="D204" s="87"/>
      <c r="E204" s="87"/>
      <c r="F204" s="135"/>
      <c r="G204" s="135"/>
      <c r="H204" s="135"/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  <c r="S204" s="135"/>
      <c r="T204" s="135"/>
      <c r="U204" s="135"/>
      <c r="V204" s="135"/>
      <c r="W204" s="135"/>
      <c r="X204" s="135"/>
      <c r="Y204" s="135"/>
      <c r="Z204" s="135"/>
      <c r="AA204" s="135"/>
      <c r="AB204" s="135"/>
      <c r="AC204" s="135"/>
      <c r="AD204" s="135"/>
      <c r="AE204" s="135"/>
      <c r="AF204" s="135"/>
      <c r="AG204" s="135"/>
      <c r="AH204" s="135"/>
      <c r="AI204" s="135"/>
      <c r="AJ204" s="135"/>
      <c r="AK204" s="135"/>
      <c r="AL204" s="135"/>
      <c r="AM204" s="135"/>
      <c r="AN204" s="135"/>
      <c r="AO204" s="135"/>
      <c r="AP204" s="135"/>
      <c r="AQ204" s="135"/>
      <c r="AR204" s="135"/>
    </row>
    <row r="205" spans="1:50" ht="3.75" customHeight="1">
      <c r="A205" s="104"/>
      <c r="B205" s="87"/>
      <c r="C205" s="87"/>
      <c r="D205" s="87"/>
      <c r="E205" s="87"/>
      <c r="F205" s="135"/>
      <c r="G205" s="135"/>
      <c r="H205" s="135"/>
      <c r="I205" s="135"/>
      <c r="J205" s="135"/>
      <c r="K205" s="135"/>
      <c r="L205" s="135"/>
      <c r="M205" s="135"/>
      <c r="N205" s="135"/>
      <c r="O205" s="135"/>
      <c r="P205" s="135"/>
      <c r="Q205" s="135"/>
      <c r="R205" s="135"/>
      <c r="S205" s="135"/>
      <c r="T205" s="135"/>
      <c r="U205" s="135"/>
      <c r="V205" s="135"/>
      <c r="W205" s="135"/>
      <c r="X205" s="135"/>
      <c r="Y205" s="135"/>
      <c r="Z205" s="135"/>
      <c r="AA205" s="135"/>
      <c r="AB205" s="135"/>
      <c r="AC205" s="135"/>
      <c r="AD205" s="135"/>
      <c r="AE205" s="135"/>
      <c r="AF205" s="135"/>
      <c r="AG205" s="135"/>
      <c r="AH205" s="135"/>
      <c r="AI205" s="135"/>
      <c r="AJ205" s="135"/>
      <c r="AK205" s="135"/>
      <c r="AL205" s="135"/>
      <c r="AM205" s="135"/>
      <c r="AN205" s="135"/>
      <c r="AO205" s="135"/>
      <c r="AP205" s="135"/>
      <c r="AQ205" s="135"/>
      <c r="AR205" s="135"/>
    </row>
    <row r="206" spans="1:50" ht="3.75" customHeight="1">
      <c r="A206" s="104"/>
      <c r="B206" s="87"/>
      <c r="C206" s="87"/>
      <c r="D206" s="87"/>
      <c r="E206" s="87"/>
      <c r="F206" s="125" t="s">
        <v>75</v>
      </c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126"/>
      <c r="R206" s="126"/>
      <c r="S206" s="126"/>
      <c r="T206" s="126"/>
      <c r="U206" s="126"/>
      <c r="V206" s="126"/>
      <c r="W206" s="126"/>
      <c r="X206" s="126"/>
      <c r="Y206" s="126"/>
      <c r="Z206" s="126"/>
      <c r="AA206" s="126"/>
      <c r="AB206" s="126"/>
      <c r="AC206" s="126"/>
      <c r="AD206" s="126"/>
      <c r="AE206" s="126"/>
      <c r="AF206" s="126"/>
      <c r="AG206" s="126"/>
      <c r="AH206" s="126"/>
      <c r="AI206" s="126"/>
      <c r="AJ206" s="126"/>
      <c r="AK206" s="126"/>
      <c r="AL206" s="126"/>
      <c r="AM206" s="126"/>
      <c r="AN206" s="126"/>
      <c r="AO206" s="126"/>
      <c r="AP206" s="126"/>
      <c r="AQ206" s="126"/>
      <c r="AR206" s="126"/>
    </row>
    <row r="207" spans="1:50" ht="3.75" customHeight="1">
      <c r="A207" s="104"/>
      <c r="B207" s="87"/>
      <c r="C207" s="87"/>
      <c r="D207" s="87"/>
      <c r="E207" s="87"/>
      <c r="F207" s="126"/>
      <c r="G207" s="126"/>
      <c r="H207" s="126"/>
      <c r="I207" s="126"/>
      <c r="J207" s="126"/>
      <c r="K207" s="126"/>
      <c r="L207" s="126"/>
      <c r="M207" s="126"/>
      <c r="N207" s="126"/>
      <c r="O207" s="126"/>
      <c r="P207" s="126"/>
      <c r="Q207" s="126"/>
      <c r="R207" s="126"/>
      <c r="S207" s="126"/>
      <c r="T207" s="126"/>
      <c r="U207" s="126"/>
      <c r="V207" s="126"/>
      <c r="W207" s="126"/>
      <c r="X207" s="126"/>
      <c r="Y207" s="126"/>
      <c r="Z207" s="126"/>
      <c r="AA207" s="126"/>
      <c r="AB207" s="126"/>
      <c r="AC207" s="126"/>
      <c r="AD207" s="126"/>
      <c r="AE207" s="126"/>
      <c r="AF207" s="126"/>
      <c r="AG207" s="126"/>
      <c r="AH207" s="126"/>
      <c r="AI207" s="126"/>
      <c r="AJ207" s="126"/>
      <c r="AK207" s="126"/>
      <c r="AL207" s="126"/>
      <c r="AM207" s="126"/>
      <c r="AN207" s="126"/>
      <c r="AO207" s="126"/>
      <c r="AP207" s="126"/>
      <c r="AQ207" s="126"/>
      <c r="AR207" s="126"/>
    </row>
    <row r="208" spans="1:50" ht="3.75" customHeight="1">
      <c r="A208" s="104"/>
      <c r="B208" s="87"/>
      <c r="C208" s="87"/>
      <c r="D208" s="87"/>
      <c r="E208" s="87"/>
      <c r="F208" s="126"/>
      <c r="G208" s="126"/>
      <c r="H208" s="126"/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  <c r="S208" s="126"/>
      <c r="T208" s="126"/>
      <c r="U208" s="126"/>
      <c r="V208" s="126"/>
      <c r="W208" s="126"/>
      <c r="X208" s="126"/>
      <c r="Y208" s="126"/>
      <c r="Z208" s="126"/>
      <c r="AA208" s="126"/>
      <c r="AB208" s="126"/>
      <c r="AC208" s="126"/>
      <c r="AD208" s="126"/>
      <c r="AE208" s="126"/>
      <c r="AF208" s="126"/>
      <c r="AG208" s="126"/>
      <c r="AH208" s="126"/>
      <c r="AI208" s="126"/>
      <c r="AJ208" s="126"/>
      <c r="AK208" s="126"/>
      <c r="AL208" s="126"/>
      <c r="AM208" s="126"/>
      <c r="AN208" s="126"/>
      <c r="AO208" s="126"/>
      <c r="AP208" s="126"/>
      <c r="AQ208" s="126"/>
      <c r="AR208" s="126"/>
    </row>
    <row r="209" spans="1:44" ht="3.75" customHeight="1">
      <c r="A209" s="104"/>
      <c r="B209" s="87"/>
      <c r="C209" s="87"/>
      <c r="D209" s="87"/>
      <c r="E209" s="87"/>
      <c r="F209" s="126"/>
      <c r="G209" s="126"/>
      <c r="H209" s="126"/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  <c r="S209" s="126"/>
      <c r="T209" s="126"/>
      <c r="U209" s="126"/>
      <c r="V209" s="126"/>
      <c r="W209" s="126"/>
      <c r="X209" s="126"/>
      <c r="Y209" s="126"/>
      <c r="Z209" s="126"/>
      <c r="AA209" s="126"/>
      <c r="AB209" s="126"/>
      <c r="AC209" s="126"/>
      <c r="AD209" s="126"/>
      <c r="AE209" s="126"/>
      <c r="AF209" s="126"/>
      <c r="AG209" s="126"/>
      <c r="AH209" s="126"/>
      <c r="AI209" s="126"/>
      <c r="AJ209" s="126"/>
      <c r="AK209" s="126"/>
      <c r="AL209" s="126"/>
      <c r="AM209" s="126"/>
      <c r="AN209" s="126"/>
      <c r="AO209" s="126"/>
      <c r="AP209" s="126"/>
      <c r="AQ209" s="126"/>
      <c r="AR209" s="126"/>
    </row>
    <row r="210" spans="1:44" ht="3.75" customHeight="1">
      <c r="A210" s="104"/>
      <c r="B210" s="87"/>
      <c r="C210" s="87"/>
      <c r="D210" s="87"/>
      <c r="E210" s="87"/>
      <c r="F210" s="125" t="s">
        <v>76</v>
      </c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  <c r="Q210" s="126"/>
      <c r="R210" s="126"/>
      <c r="S210" s="126"/>
      <c r="T210" s="126"/>
      <c r="U210" s="126"/>
      <c r="V210" s="126"/>
      <c r="W210" s="126"/>
      <c r="X210" s="126"/>
      <c r="Y210" s="126"/>
      <c r="Z210" s="126"/>
      <c r="AA210" s="126"/>
      <c r="AB210" s="126"/>
      <c r="AC210" s="126"/>
      <c r="AD210" s="126"/>
      <c r="AE210" s="126"/>
      <c r="AF210" s="126"/>
      <c r="AG210" s="126"/>
      <c r="AH210" s="126"/>
      <c r="AI210" s="126"/>
      <c r="AJ210" s="126"/>
      <c r="AK210" s="126"/>
      <c r="AL210" s="126"/>
      <c r="AM210" s="126"/>
      <c r="AN210" s="126"/>
      <c r="AO210" s="126"/>
      <c r="AP210" s="126"/>
      <c r="AQ210" s="126"/>
      <c r="AR210" s="126"/>
    </row>
    <row r="211" spans="1:44" ht="3.75" customHeight="1">
      <c r="A211" s="104"/>
      <c r="B211" s="87"/>
      <c r="C211" s="87"/>
      <c r="D211" s="87"/>
      <c r="E211" s="87"/>
      <c r="F211" s="126"/>
      <c r="G211" s="126"/>
      <c r="H211" s="126"/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  <c r="S211" s="126"/>
      <c r="T211" s="126"/>
      <c r="U211" s="126"/>
      <c r="V211" s="126"/>
      <c r="W211" s="126"/>
      <c r="X211" s="126"/>
      <c r="Y211" s="126"/>
      <c r="Z211" s="126"/>
      <c r="AA211" s="126"/>
      <c r="AB211" s="126"/>
      <c r="AC211" s="126"/>
      <c r="AD211" s="126"/>
      <c r="AE211" s="126"/>
      <c r="AF211" s="126"/>
      <c r="AG211" s="126"/>
      <c r="AH211" s="126"/>
      <c r="AI211" s="126"/>
      <c r="AJ211" s="126"/>
      <c r="AK211" s="126"/>
      <c r="AL211" s="126"/>
      <c r="AM211" s="126"/>
      <c r="AN211" s="126"/>
      <c r="AO211" s="126"/>
      <c r="AP211" s="126"/>
      <c r="AQ211" s="126"/>
      <c r="AR211" s="126"/>
    </row>
    <row r="212" spans="1:44" ht="3.75" customHeight="1">
      <c r="A212" s="104"/>
      <c r="B212" s="87"/>
      <c r="C212" s="87"/>
      <c r="D212" s="87"/>
      <c r="E212" s="87"/>
      <c r="F212" s="126"/>
      <c r="G212" s="126"/>
      <c r="H212" s="126"/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  <c r="S212" s="126"/>
      <c r="T212" s="126"/>
      <c r="U212" s="126"/>
      <c r="V212" s="126"/>
      <c r="W212" s="126"/>
      <c r="X212" s="126"/>
      <c r="Y212" s="126"/>
      <c r="Z212" s="126"/>
      <c r="AA212" s="126"/>
      <c r="AB212" s="126"/>
      <c r="AC212" s="126"/>
      <c r="AD212" s="126"/>
      <c r="AE212" s="126"/>
      <c r="AF212" s="126"/>
      <c r="AG212" s="126"/>
      <c r="AH212" s="126"/>
      <c r="AI212" s="126"/>
      <c r="AJ212" s="126"/>
      <c r="AK212" s="126"/>
      <c r="AL212" s="126"/>
      <c r="AM212" s="126"/>
      <c r="AN212" s="126"/>
      <c r="AO212" s="126"/>
      <c r="AP212" s="126"/>
      <c r="AQ212" s="126"/>
      <c r="AR212" s="126"/>
    </row>
    <row r="213" spans="1:44" ht="3.75" customHeight="1">
      <c r="A213" s="104"/>
      <c r="B213" s="87"/>
      <c r="C213" s="87"/>
      <c r="D213" s="87"/>
      <c r="E213" s="87"/>
      <c r="F213" s="126"/>
      <c r="G213" s="126"/>
      <c r="H213" s="126"/>
      <c r="I213" s="126"/>
      <c r="J213" s="126"/>
      <c r="K213" s="126"/>
      <c r="L213" s="126"/>
      <c r="M213" s="126"/>
      <c r="N213" s="126"/>
      <c r="O213" s="126"/>
      <c r="P213" s="126"/>
      <c r="Q213" s="126"/>
      <c r="R213" s="126"/>
      <c r="S213" s="126"/>
      <c r="T213" s="126"/>
      <c r="U213" s="126"/>
      <c r="V213" s="126"/>
      <c r="W213" s="126"/>
      <c r="X213" s="126"/>
      <c r="Y213" s="126"/>
      <c r="Z213" s="126"/>
      <c r="AA213" s="126"/>
      <c r="AB213" s="126"/>
      <c r="AC213" s="126"/>
      <c r="AD213" s="126"/>
      <c r="AE213" s="126"/>
      <c r="AF213" s="126"/>
      <c r="AG213" s="126"/>
      <c r="AH213" s="126"/>
      <c r="AI213" s="126"/>
      <c r="AJ213" s="126"/>
      <c r="AK213" s="126"/>
      <c r="AL213" s="126"/>
      <c r="AM213" s="126"/>
      <c r="AN213" s="126"/>
      <c r="AO213" s="126"/>
      <c r="AP213" s="126"/>
      <c r="AQ213" s="126"/>
      <c r="AR213" s="126"/>
    </row>
    <row r="214" spans="1:44" ht="3.75" customHeight="1">
      <c r="A214" s="104"/>
      <c r="B214" s="87"/>
      <c r="C214" s="87"/>
      <c r="D214" s="87"/>
      <c r="E214" s="87"/>
      <c r="F214" s="134" t="s">
        <v>77</v>
      </c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5"/>
      <c r="R214" s="135"/>
      <c r="S214" s="135"/>
      <c r="T214" s="135"/>
      <c r="U214" s="135"/>
      <c r="V214" s="135"/>
      <c r="W214" s="135"/>
      <c r="X214" s="135"/>
      <c r="Y214" s="135"/>
      <c r="Z214" s="135"/>
      <c r="AA214" s="135"/>
      <c r="AB214" s="135"/>
      <c r="AC214" s="135"/>
      <c r="AD214" s="135"/>
      <c r="AE214" s="135"/>
      <c r="AF214" s="135"/>
      <c r="AG214" s="135"/>
      <c r="AH214" s="135"/>
      <c r="AI214" s="135"/>
      <c r="AJ214" s="135"/>
      <c r="AK214" s="135"/>
      <c r="AL214" s="135"/>
      <c r="AM214" s="135"/>
      <c r="AN214" s="135"/>
      <c r="AO214" s="135"/>
      <c r="AP214" s="135"/>
      <c r="AQ214" s="135"/>
      <c r="AR214" s="135"/>
    </row>
    <row r="215" spans="1:44" ht="3.75" customHeight="1">
      <c r="A215" s="104"/>
      <c r="B215" s="87"/>
      <c r="C215" s="87"/>
      <c r="D215" s="87"/>
      <c r="E215" s="87"/>
      <c r="F215" s="135"/>
      <c r="G215" s="135"/>
      <c r="H215" s="135"/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  <c r="S215" s="135"/>
      <c r="T215" s="135"/>
      <c r="U215" s="135"/>
      <c r="V215" s="135"/>
      <c r="W215" s="135"/>
      <c r="X215" s="135"/>
      <c r="Y215" s="135"/>
      <c r="Z215" s="135"/>
      <c r="AA215" s="135"/>
      <c r="AB215" s="135"/>
      <c r="AC215" s="135"/>
      <c r="AD215" s="135"/>
      <c r="AE215" s="135"/>
      <c r="AF215" s="135"/>
      <c r="AG215" s="135"/>
      <c r="AH215" s="135"/>
      <c r="AI215" s="135"/>
      <c r="AJ215" s="135"/>
      <c r="AK215" s="135"/>
      <c r="AL215" s="135"/>
      <c r="AM215" s="135"/>
      <c r="AN215" s="135"/>
      <c r="AO215" s="135"/>
      <c r="AP215" s="135"/>
      <c r="AQ215" s="135"/>
      <c r="AR215" s="135"/>
    </row>
    <row r="216" spans="1:44" ht="3.75" customHeight="1">
      <c r="A216" s="104"/>
      <c r="B216" s="87"/>
      <c r="C216" s="87"/>
      <c r="D216" s="87"/>
      <c r="E216" s="87"/>
      <c r="F216" s="135"/>
      <c r="G216" s="135"/>
      <c r="H216" s="135"/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  <c r="S216" s="135"/>
      <c r="T216" s="135"/>
      <c r="U216" s="135"/>
      <c r="V216" s="135"/>
      <c r="W216" s="135"/>
      <c r="X216" s="135"/>
      <c r="Y216" s="135"/>
      <c r="Z216" s="135"/>
      <c r="AA216" s="135"/>
      <c r="AB216" s="135"/>
      <c r="AC216" s="135"/>
      <c r="AD216" s="135"/>
      <c r="AE216" s="135"/>
      <c r="AF216" s="135"/>
      <c r="AG216" s="135"/>
      <c r="AH216" s="135"/>
      <c r="AI216" s="135"/>
      <c r="AJ216" s="135"/>
      <c r="AK216" s="135"/>
      <c r="AL216" s="135"/>
      <c r="AM216" s="135"/>
      <c r="AN216" s="135"/>
      <c r="AO216" s="135"/>
      <c r="AP216" s="135"/>
      <c r="AQ216" s="135"/>
      <c r="AR216" s="135"/>
    </row>
    <row r="217" spans="1:44" ht="3.75" customHeight="1">
      <c r="A217" s="104"/>
      <c r="B217" s="87"/>
      <c r="C217" s="87"/>
      <c r="D217" s="87"/>
      <c r="E217" s="87"/>
      <c r="F217" s="135"/>
      <c r="G217" s="135"/>
      <c r="H217" s="135"/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  <c r="S217" s="135"/>
      <c r="T217" s="135"/>
      <c r="U217" s="135"/>
      <c r="V217" s="135"/>
      <c r="W217" s="135"/>
      <c r="X217" s="135"/>
      <c r="Y217" s="135"/>
      <c r="Z217" s="135"/>
      <c r="AA217" s="135"/>
      <c r="AB217" s="135"/>
      <c r="AC217" s="135"/>
      <c r="AD217" s="135"/>
      <c r="AE217" s="135"/>
      <c r="AF217" s="135"/>
      <c r="AG217" s="135"/>
      <c r="AH217" s="135"/>
      <c r="AI217" s="135"/>
      <c r="AJ217" s="135"/>
      <c r="AK217" s="135"/>
      <c r="AL217" s="135"/>
      <c r="AM217" s="135"/>
      <c r="AN217" s="135"/>
      <c r="AO217" s="135"/>
      <c r="AP217" s="135"/>
      <c r="AQ217" s="135"/>
      <c r="AR217" s="135"/>
    </row>
    <row r="218" spans="1:44" ht="3.75" customHeight="1">
      <c r="A218" s="104"/>
      <c r="B218" s="87"/>
      <c r="C218" s="87"/>
      <c r="D218" s="87"/>
      <c r="E218" s="87"/>
      <c r="F218" s="134" t="s">
        <v>78</v>
      </c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5"/>
      <c r="R218" s="135"/>
      <c r="S218" s="135"/>
      <c r="T218" s="135"/>
      <c r="U218" s="135"/>
      <c r="V218" s="135"/>
      <c r="W218" s="135"/>
      <c r="X218" s="135"/>
      <c r="Y218" s="135"/>
      <c r="Z218" s="135"/>
      <c r="AA218" s="135"/>
      <c r="AB218" s="135"/>
      <c r="AC218" s="135"/>
      <c r="AD218" s="135"/>
      <c r="AE218" s="135"/>
      <c r="AF218" s="135"/>
      <c r="AG218" s="135"/>
      <c r="AH218" s="135"/>
      <c r="AI218" s="135"/>
      <c r="AJ218" s="135"/>
      <c r="AK218" s="135"/>
      <c r="AL218" s="135"/>
      <c r="AM218" s="135"/>
      <c r="AN218" s="135"/>
      <c r="AO218" s="135"/>
      <c r="AP218" s="135"/>
      <c r="AQ218" s="135"/>
      <c r="AR218" s="135"/>
    </row>
    <row r="219" spans="1:44" ht="3.75" customHeight="1">
      <c r="A219" s="104"/>
      <c r="B219" s="87"/>
      <c r="C219" s="87"/>
      <c r="D219" s="87"/>
      <c r="E219" s="87"/>
      <c r="F219" s="135"/>
      <c r="G219" s="135"/>
      <c r="H219" s="135"/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  <c r="S219" s="135"/>
      <c r="T219" s="135"/>
      <c r="U219" s="135"/>
      <c r="V219" s="135"/>
      <c r="W219" s="135"/>
      <c r="X219" s="135"/>
      <c r="Y219" s="135"/>
      <c r="Z219" s="135"/>
      <c r="AA219" s="135"/>
      <c r="AB219" s="135"/>
      <c r="AC219" s="135"/>
      <c r="AD219" s="135"/>
      <c r="AE219" s="135"/>
      <c r="AF219" s="135"/>
      <c r="AG219" s="135"/>
      <c r="AH219" s="135"/>
      <c r="AI219" s="135"/>
      <c r="AJ219" s="135"/>
      <c r="AK219" s="135"/>
      <c r="AL219" s="135"/>
      <c r="AM219" s="135"/>
      <c r="AN219" s="135"/>
      <c r="AO219" s="135"/>
      <c r="AP219" s="135"/>
      <c r="AQ219" s="135"/>
      <c r="AR219" s="135"/>
    </row>
    <row r="220" spans="1:44" ht="3.75" customHeight="1">
      <c r="A220" s="104"/>
      <c r="B220" s="87"/>
      <c r="C220" s="87"/>
      <c r="D220" s="87"/>
      <c r="E220" s="87"/>
      <c r="F220" s="135"/>
      <c r="G220" s="135"/>
      <c r="H220" s="135"/>
      <c r="I220" s="135"/>
      <c r="J220" s="135"/>
      <c r="K220" s="135"/>
      <c r="L220" s="135"/>
      <c r="M220" s="135"/>
      <c r="N220" s="135"/>
      <c r="O220" s="135"/>
      <c r="P220" s="135"/>
      <c r="Q220" s="135"/>
      <c r="R220" s="135"/>
      <c r="S220" s="135"/>
      <c r="T220" s="135"/>
      <c r="U220" s="135"/>
      <c r="V220" s="135"/>
      <c r="W220" s="135"/>
      <c r="X220" s="135"/>
      <c r="Y220" s="135"/>
      <c r="Z220" s="135"/>
      <c r="AA220" s="135"/>
      <c r="AB220" s="135"/>
      <c r="AC220" s="135"/>
      <c r="AD220" s="135"/>
      <c r="AE220" s="135"/>
      <c r="AF220" s="135"/>
      <c r="AG220" s="135"/>
      <c r="AH220" s="135"/>
      <c r="AI220" s="135"/>
      <c r="AJ220" s="135"/>
      <c r="AK220" s="135"/>
      <c r="AL220" s="135"/>
      <c r="AM220" s="135"/>
      <c r="AN220" s="135"/>
      <c r="AO220" s="135"/>
      <c r="AP220" s="135"/>
      <c r="AQ220" s="135"/>
      <c r="AR220" s="135"/>
    </row>
    <row r="221" spans="1:44" ht="3.75" customHeight="1">
      <c r="A221" s="104"/>
      <c r="B221" s="87"/>
      <c r="C221" s="87"/>
      <c r="D221" s="87"/>
      <c r="E221" s="87"/>
      <c r="F221" s="135"/>
      <c r="G221" s="135"/>
      <c r="H221" s="135"/>
      <c r="I221" s="135"/>
      <c r="J221" s="135"/>
      <c r="K221" s="135"/>
      <c r="L221" s="135"/>
      <c r="M221" s="135"/>
      <c r="N221" s="135"/>
      <c r="O221" s="135"/>
      <c r="P221" s="135"/>
      <c r="Q221" s="135"/>
      <c r="R221" s="135"/>
      <c r="S221" s="135"/>
      <c r="T221" s="135"/>
      <c r="U221" s="135"/>
      <c r="V221" s="135"/>
      <c r="W221" s="135"/>
      <c r="X221" s="135"/>
      <c r="Y221" s="135"/>
      <c r="Z221" s="135"/>
      <c r="AA221" s="135"/>
      <c r="AB221" s="135"/>
      <c r="AC221" s="135"/>
      <c r="AD221" s="135"/>
      <c r="AE221" s="135"/>
      <c r="AF221" s="135"/>
      <c r="AG221" s="135"/>
      <c r="AH221" s="135"/>
      <c r="AI221" s="135"/>
      <c r="AJ221" s="135"/>
      <c r="AK221" s="135"/>
      <c r="AL221" s="135"/>
      <c r="AM221" s="135"/>
      <c r="AN221" s="135"/>
      <c r="AO221" s="135"/>
      <c r="AP221" s="135"/>
      <c r="AQ221" s="135"/>
      <c r="AR221" s="135"/>
    </row>
    <row r="222" spans="1:44" ht="3.75" customHeight="1">
      <c r="A222" s="104"/>
      <c r="B222" s="87"/>
      <c r="C222" s="87"/>
      <c r="D222" s="87"/>
      <c r="E222" s="87"/>
      <c r="F222" s="125" t="s">
        <v>79</v>
      </c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  <c r="Q222" s="126"/>
      <c r="R222" s="126"/>
      <c r="S222" s="126"/>
      <c r="T222" s="126"/>
      <c r="U222" s="126"/>
      <c r="V222" s="126"/>
      <c r="W222" s="126"/>
      <c r="X222" s="126"/>
      <c r="Y222" s="126"/>
      <c r="Z222" s="126"/>
      <c r="AA222" s="126"/>
      <c r="AB222" s="126"/>
      <c r="AC222" s="126"/>
      <c r="AD222" s="126"/>
      <c r="AE222" s="126"/>
      <c r="AF222" s="126"/>
      <c r="AG222" s="126"/>
      <c r="AH222" s="126"/>
      <c r="AI222" s="126"/>
      <c r="AJ222" s="126"/>
      <c r="AK222" s="126"/>
      <c r="AL222" s="126"/>
      <c r="AM222" s="126"/>
      <c r="AN222" s="126"/>
      <c r="AO222" s="126"/>
      <c r="AP222" s="126"/>
      <c r="AQ222" s="126"/>
      <c r="AR222" s="126"/>
    </row>
    <row r="223" spans="1:44" ht="3.75" customHeight="1">
      <c r="A223" s="104"/>
      <c r="B223" s="87"/>
      <c r="C223" s="87"/>
      <c r="D223" s="87"/>
      <c r="E223" s="87"/>
      <c r="F223" s="126"/>
      <c r="G223" s="126"/>
      <c r="H223" s="126"/>
      <c r="I223" s="126"/>
      <c r="J223" s="126"/>
      <c r="K223" s="126"/>
      <c r="L223" s="126"/>
      <c r="M223" s="126"/>
      <c r="N223" s="126"/>
      <c r="O223" s="126"/>
      <c r="P223" s="126"/>
      <c r="Q223" s="126"/>
      <c r="R223" s="126"/>
      <c r="S223" s="126"/>
      <c r="T223" s="126"/>
      <c r="U223" s="126"/>
      <c r="V223" s="126"/>
      <c r="W223" s="126"/>
      <c r="X223" s="126"/>
      <c r="Y223" s="126"/>
      <c r="Z223" s="126"/>
      <c r="AA223" s="126"/>
      <c r="AB223" s="126"/>
      <c r="AC223" s="126"/>
      <c r="AD223" s="126"/>
      <c r="AE223" s="126"/>
      <c r="AF223" s="126"/>
      <c r="AG223" s="126"/>
      <c r="AH223" s="126"/>
      <c r="AI223" s="126"/>
      <c r="AJ223" s="126"/>
      <c r="AK223" s="126"/>
      <c r="AL223" s="126"/>
      <c r="AM223" s="126"/>
      <c r="AN223" s="126"/>
      <c r="AO223" s="126"/>
      <c r="AP223" s="126"/>
      <c r="AQ223" s="126"/>
      <c r="AR223" s="126"/>
    </row>
    <row r="224" spans="1:44" ht="3.75" customHeight="1">
      <c r="A224" s="104"/>
      <c r="B224" s="87"/>
      <c r="C224" s="87"/>
      <c r="D224" s="87"/>
      <c r="E224" s="87"/>
      <c r="F224" s="126"/>
      <c r="G224" s="126"/>
      <c r="H224" s="126"/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  <c r="S224" s="126"/>
      <c r="T224" s="126"/>
      <c r="U224" s="126"/>
      <c r="V224" s="126"/>
      <c r="W224" s="126"/>
      <c r="X224" s="126"/>
      <c r="Y224" s="126"/>
      <c r="Z224" s="126"/>
      <c r="AA224" s="126"/>
      <c r="AB224" s="126"/>
      <c r="AC224" s="126"/>
      <c r="AD224" s="126"/>
      <c r="AE224" s="126"/>
      <c r="AF224" s="126"/>
      <c r="AG224" s="126"/>
      <c r="AH224" s="126"/>
      <c r="AI224" s="126"/>
      <c r="AJ224" s="126"/>
      <c r="AK224" s="126"/>
      <c r="AL224" s="126"/>
      <c r="AM224" s="126"/>
      <c r="AN224" s="126"/>
      <c r="AO224" s="126"/>
      <c r="AP224" s="126"/>
      <c r="AQ224" s="126"/>
      <c r="AR224" s="126"/>
    </row>
    <row r="225" spans="1:44" ht="3.75" customHeight="1">
      <c r="A225" s="104"/>
      <c r="B225" s="87"/>
      <c r="C225" s="87"/>
      <c r="D225" s="87"/>
      <c r="E225" s="87"/>
      <c r="F225" s="126"/>
      <c r="G225" s="126"/>
      <c r="H225" s="126"/>
      <c r="I225" s="126"/>
      <c r="J225" s="126"/>
      <c r="K225" s="126"/>
      <c r="L225" s="126"/>
      <c r="M225" s="126"/>
      <c r="N225" s="126"/>
      <c r="O225" s="126"/>
      <c r="P225" s="126"/>
      <c r="Q225" s="126"/>
      <c r="R225" s="126"/>
      <c r="S225" s="126"/>
      <c r="T225" s="126"/>
      <c r="U225" s="126"/>
      <c r="V225" s="126"/>
      <c r="W225" s="126"/>
      <c r="X225" s="126"/>
      <c r="Y225" s="126"/>
      <c r="Z225" s="126"/>
      <c r="AA225" s="126"/>
      <c r="AB225" s="126"/>
      <c r="AC225" s="126"/>
      <c r="AD225" s="126"/>
      <c r="AE225" s="126"/>
      <c r="AF225" s="126"/>
      <c r="AG225" s="126"/>
      <c r="AH225" s="126"/>
      <c r="AI225" s="126"/>
      <c r="AJ225" s="126"/>
      <c r="AK225" s="126"/>
      <c r="AL225" s="126"/>
      <c r="AM225" s="126"/>
      <c r="AN225" s="126"/>
      <c r="AO225" s="126"/>
      <c r="AP225" s="126"/>
      <c r="AQ225" s="126"/>
      <c r="AR225" s="126"/>
    </row>
    <row r="226" spans="1:44" ht="3.75" customHeight="1">
      <c r="A226" s="106"/>
      <c r="B226" s="106"/>
      <c r="C226" s="106"/>
      <c r="D226" s="106"/>
      <c r="E226" s="106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  <c r="AA226" s="105"/>
      <c r="AB226" s="105"/>
      <c r="AC226" s="105"/>
      <c r="AD226" s="105"/>
      <c r="AE226" s="105"/>
      <c r="AF226" s="105"/>
      <c r="AG226" s="105"/>
      <c r="AH226" s="105"/>
      <c r="AI226" s="105"/>
      <c r="AJ226" s="105"/>
      <c r="AK226" s="105"/>
      <c r="AL226" s="105"/>
      <c r="AM226" s="105"/>
      <c r="AN226" s="105"/>
      <c r="AO226" s="105"/>
      <c r="AP226" s="105"/>
      <c r="AQ226" s="105"/>
      <c r="AR226" s="105"/>
    </row>
    <row r="227" spans="1:44" ht="3.75" customHeight="1">
      <c r="A227" s="106"/>
      <c r="B227" s="106"/>
      <c r="C227" s="106"/>
      <c r="D227" s="106"/>
      <c r="E227" s="106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100"/>
      <c r="W227" s="100"/>
      <c r="X227" s="100"/>
      <c r="Y227" s="100"/>
      <c r="Z227" s="100"/>
      <c r="AA227" s="100"/>
      <c r="AB227" s="100"/>
      <c r="AC227" s="100"/>
      <c r="AD227" s="100"/>
      <c r="AE227" s="100"/>
      <c r="AF227" s="100"/>
      <c r="AG227" s="100"/>
      <c r="AH227" s="100"/>
      <c r="AI227" s="100"/>
      <c r="AJ227" s="100"/>
      <c r="AK227" s="100"/>
      <c r="AL227" s="100"/>
      <c r="AM227" s="100"/>
      <c r="AN227" s="100"/>
      <c r="AO227" s="100"/>
      <c r="AP227" s="100"/>
      <c r="AQ227" s="100"/>
      <c r="AR227" s="100"/>
    </row>
    <row r="228" spans="1:44" ht="3.75" customHeight="1">
      <c r="A228" s="106"/>
      <c r="B228" s="106"/>
      <c r="C228" s="106"/>
      <c r="D228" s="106"/>
      <c r="E228" s="106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9"/>
      <c r="R228" s="89"/>
      <c r="S228" s="89"/>
      <c r="T228" s="89"/>
      <c r="U228" s="89"/>
      <c r="V228" s="89"/>
      <c r="W228" s="89"/>
      <c r="X228" s="89"/>
      <c r="Y228" s="89"/>
      <c r="Z228" s="89"/>
      <c r="AA228" s="89"/>
      <c r="AB228" s="89"/>
      <c r="AC228" s="89"/>
      <c r="AD228" s="89"/>
      <c r="AE228" s="89"/>
      <c r="AF228" s="89"/>
      <c r="AG228" s="89"/>
      <c r="AH228" s="89"/>
      <c r="AI228" s="89"/>
      <c r="AJ228" s="89"/>
      <c r="AK228" s="89"/>
      <c r="AL228" s="89"/>
      <c r="AM228" s="89"/>
      <c r="AN228" s="89"/>
      <c r="AO228" s="89"/>
      <c r="AP228" s="89"/>
      <c r="AQ228" s="89"/>
      <c r="AR228" s="89"/>
    </row>
    <row r="229" spans="1:44" ht="3.75" customHeight="1">
      <c r="A229" s="106"/>
      <c r="B229" s="106"/>
      <c r="C229" s="106"/>
      <c r="D229" s="106"/>
      <c r="E229" s="106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  <c r="X229" s="89"/>
      <c r="Y229" s="89"/>
      <c r="Z229" s="89"/>
      <c r="AA229" s="89"/>
      <c r="AB229" s="89"/>
      <c r="AC229" s="89"/>
      <c r="AD229" s="89"/>
      <c r="AE229" s="89"/>
      <c r="AF229" s="89"/>
      <c r="AG229" s="89"/>
      <c r="AH229" s="89"/>
      <c r="AI229" s="89"/>
      <c r="AJ229" s="89"/>
      <c r="AK229" s="89"/>
      <c r="AL229" s="89"/>
      <c r="AM229" s="89"/>
      <c r="AN229" s="89"/>
      <c r="AO229" s="89"/>
      <c r="AP229" s="89"/>
      <c r="AQ229" s="89"/>
      <c r="AR229" s="89"/>
    </row>
    <row r="230" spans="1:44" ht="3.75" customHeight="1">
      <c r="A230" s="106"/>
      <c r="B230" s="106"/>
      <c r="C230" s="106"/>
      <c r="D230" s="106"/>
      <c r="E230" s="106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  <c r="X230" s="89"/>
      <c r="Y230" s="89"/>
      <c r="Z230" s="89"/>
      <c r="AA230" s="89"/>
      <c r="AB230" s="89"/>
      <c r="AC230" s="89"/>
      <c r="AD230" s="89"/>
      <c r="AE230" s="89"/>
      <c r="AF230" s="89"/>
      <c r="AG230" s="89"/>
      <c r="AH230" s="89"/>
      <c r="AI230" s="89"/>
      <c r="AJ230" s="89"/>
      <c r="AK230" s="89"/>
      <c r="AL230" s="89"/>
      <c r="AM230" s="89"/>
      <c r="AN230" s="89"/>
      <c r="AO230" s="89"/>
      <c r="AP230" s="89"/>
      <c r="AQ230" s="89"/>
      <c r="AR230" s="89"/>
    </row>
    <row r="231" spans="1:44" ht="3.75" customHeight="1">
      <c r="A231" s="106"/>
      <c r="B231" s="106"/>
      <c r="C231" s="106"/>
      <c r="D231" s="106"/>
      <c r="E231" s="106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  <c r="X231" s="89"/>
      <c r="Y231" s="89"/>
      <c r="Z231" s="89"/>
      <c r="AA231" s="89"/>
      <c r="AB231" s="89"/>
      <c r="AC231" s="89"/>
      <c r="AD231" s="89"/>
      <c r="AE231" s="89"/>
      <c r="AF231" s="89"/>
      <c r="AG231" s="89"/>
      <c r="AH231" s="89"/>
      <c r="AI231" s="89"/>
      <c r="AJ231" s="89"/>
      <c r="AK231" s="89"/>
      <c r="AL231" s="89"/>
      <c r="AM231" s="89"/>
      <c r="AN231" s="89"/>
      <c r="AO231" s="89"/>
      <c r="AP231" s="89"/>
      <c r="AQ231" s="89"/>
      <c r="AR231" s="89"/>
    </row>
    <row r="232" spans="1:44" ht="3.75" customHeight="1"/>
    <row r="233" spans="1:44" ht="3.75" customHeight="1"/>
    <row r="234" spans="1:44" ht="3.75" customHeight="1"/>
    <row r="235" spans="1:44" ht="3.75" customHeight="1"/>
    <row r="236" spans="1:44" ht="3.75" customHeight="1"/>
    <row r="237" spans="1:44" ht="3.75" customHeight="1"/>
    <row r="238" spans="1:44" ht="3.75" customHeight="1"/>
    <row r="239" spans="1:44" ht="3.75" customHeight="1"/>
    <row r="240" spans="1:44" ht="3.75" customHeight="1"/>
    <row r="241" ht="3.75" customHeight="1"/>
    <row r="242" ht="3.75" customHeight="1"/>
    <row r="243" ht="3.75" customHeight="1"/>
    <row r="244" ht="3.75" customHeight="1"/>
    <row r="245" ht="3.75" customHeight="1"/>
    <row r="246" ht="3.75" customHeight="1"/>
  </sheetData>
  <sheetProtection sheet="1" objects="1" scenarios="1"/>
  <mergeCells count="84">
    <mergeCell ref="A61:A64"/>
    <mergeCell ref="A66:A69"/>
    <mergeCell ref="A79:A82"/>
    <mergeCell ref="A138:A141"/>
    <mergeCell ref="A164:A167"/>
    <mergeCell ref="A173:A176"/>
    <mergeCell ref="A194:A197"/>
    <mergeCell ref="A84:A87"/>
    <mergeCell ref="A101:A104"/>
    <mergeCell ref="A106:A109"/>
    <mergeCell ref="A111:A114"/>
    <mergeCell ref="F222:AR225"/>
    <mergeCell ref="F185:AR188"/>
    <mergeCell ref="F189:AR192"/>
    <mergeCell ref="B194:E197"/>
    <mergeCell ref="F194:AR197"/>
    <mergeCell ref="F198:AR201"/>
    <mergeCell ref="F202:AR205"/>
    <mergeCell ref="F206:AR209"/>
    <mergeCell ref="F210:AR213"/>
    <mergeCell ref="F214:AR217"/>
    <mergeCell ref="F151:AR154"/>
    <mergeCell ref="F155:AR158"/>
    <mergeCell ref="F159:AR162"/>
    <mergeCell ref="B164:E167"/>
    <mergeCell ref="F164:AR167"/>
    <mergeCell ref="F168:AR171"/>
    <mergeCell ref="B173:E176"/>
    <mergeCell ref="F173:AR176"/>
    <mergeCell ref="F177:AR180"/>
    <mergeCell ref="F218:AR221"/>
    <mergeCell ref="F181:AR184"/>
    <mergeCell ref="B106:E109"/>
    <mergeCell ref="F106:AR109"/>
    <mergeCell ref="B111:E114"/>
    <mergeCell ref="F111:AR114"/>
    <mergeCell ref="F146:AR149"/>
    <mergeCell ref="F115:AR118"/>
    <mergeCell ref="F119:AR122"/>
    <mergeCell ref="B124:E127"/>
    <mergeCell ref="F124:AR127"/>
    <mergeCell ref="B129:E132"/>
    <mergeCell ref="F129:AR132"/>
    <mergeCell ref="F133:AR136"/>
    <mergeCell ref="B138:E141"/>
    <mergeCell ref="F138:AR141"/>
    <mergeCell ref="F142:AR145"/>
    <mergeCell ref="F88:AR91"/>
    <mergeCell ref="F92:AR95"/>
    <mergeCell ref="F96:AR99"/>
    <mergeCell ref="B101:E104"/>
    <mergeCell ref="F101:AR104"/>
    <mergeCell ref="B84:E87"/>
    <mergeCell ref="F84:AR87"/>
    <mergeCell ref="B61:E64"/>
    <mergeCell ref="F61:AR64"/>
    <mergeCell ref="B66:E69"/>
    <mergeCell ref="F66:AR69"/>
    <mergeCell ref="F70:AR73"/>
    <mergeCell ref="F74:AR77"/>
    <mergeCell ref="B79:E82"/>
    <mergeCell ref="F79:AR82"/>
    <mergeCell ref="B56:E59"/>
    <mergeCell ref="F56:AR59"/>
    <mergeCell ref="A25:AR28"/>
    <mergeCell ref="B30:E33"/>
    <mergeCell ref="F30:AR33"/>
    <mergeCell ref="B34:E37"/>
    <mergeCell ref="F34:AR37"/>
    <mergeCell ref="F38:AR41"/>
    <mergeCell ref="B43:E46"/>
    <mergeCell ref="F43:AR46"/>
    <mergeCell ref="A56:A59"/>
    <mergeCell ref="AE18:AR21"/>
    <mergeCell ref="B47:E50"/>
    <mergeCell ref="F47:AR50"/>
    <mergeCell ref="F51:AR54"/>
    <mergeCell ref="A1:AM5"/>
    <mergeCell ref="AN1:AR3"/>
    <mergeCell ref="A6:AR10"/>
    <mergeCell ref="M11:AH15"/>
    <mergeCell ref="K18:M21"/>
    <mergeCell ref="N18:AA21"/>
    <mergeCell ref="AB18:AD21"/>
  </mergeCells>
  <phoneticPr fontId="26"/>
  <pageMargins left="0.7" right="0.7" top="0.75" bottom="0.75" header="0.3" footer="0.3"/>
  <pageSetup paperSize="9" scale="95" orientation="portrait" horizontalDpi="4294967293" verticalDpi="0"/>
  <headerFooter>
    <oddHeader>&amp;C　</oddHeader>
    <oddFooter>&amp;C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53"/>
  <sheetViews>
    <sheetView tabSelected="1" zoomScaleNormal="100" zoomScaleSheetLayoutView="100" workbookViewId="0">
      <selection activeCell="D14" sqref="D14:I19"/>
    </sheetView>
  </sheetViews>
  <sheetFormatPr defaultColWidth="3.125" defaultRowHeight="13.5"/>
  <cols>
    <col min="1" max="32" width="3.125" style="2" customWidth="1"/>
    <col min="33" max="34" width="3" style="2" customWidth="1"/>
    <col min="35" max="52" width="3.125" style="2" customWidth="1"/>
    <col min="53" max="55" width="14.875" style="2" hidden="1" customWidth="1"/>
    <col min="56" max="56" width="7.125" style="2" hidden="1" customWidth="1"/>
    <col min="57" max="82" width="3.125" style="2" hidden="1" customWidth="1"/>
    <col min="83" max="83" width="3.5" style="2" hidden="1" customWidth="1"/>
    <col min="84" max="84" width="3.125" style="2" hidden="1" customWidth="1"/>
    <col min="85" max="86" width="3.5" style="2" hidden="1" customWidth="1"/>
    <col min="87" max="87" width="3.125" style="2" hidden="1" customWidth="1"/>
    <col min="88" max="88" width="3.125" style="2" customWidth="1"/>
    <col min="89" max="91" width="3.125" style="2"/>
    <col min="92" max="93" width="3.75" style="2" customWidth="1"/>
    <col min="94" max="94" width="4" style="2" customWidth="1"/>
    <col min="95" max="16384" width="3.125" style="2"/>
  </cols>
  <sheetData>
    <row r="1" spans="1:86" s="1" customFormat="1" ht="13.5" customHeight="1"/>
    <row r="2" spans="1:86" s="1" customFormat="1" ht="13.5" customHeight="1">
      <c r="B2" s="206" t="s">
        <v>80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8"/>
      <c r="T2" s="207" t="s">
        <v>10</v>
      </c>
      <c r="U2" s="207"/>
      <c r="V2" s="207"/>
      <c r="W2" s="207"/>
      <c r="X2" s="207"/>
      <c r="Y2" s="209" t="s">
        <v>81</v>
      </c>
      <c r="Z2" s="209"/>
      <c r="AA2" s="209"/>
      <c r="AB2" s="209"/>
      <c r="AC2" s="209"/>
      <c r="AD2" s="209"/>
      <c r="AE2" s="209"/>
    </row>
    <row r="3" spans="1:86" s="1" customFormat="1" ht="30" customHeight="1">
      <c r="B3" s="210" t="s">
        <v>82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2"/>
      <c r="T3" s="213" t="s">
        <v>168</v>
      </c>
      <c r="U3" s="214"/>
      <c r="V3" s="214"/>
      <c r="W3" s="214"/>
      <c r="X3" s="215"/>
      <c r="Y3" s="216">
        <v>45006</v>
      </c>
      <c r="Z3" s="217"/>
      <c r="AA3" s="217"/>
      <c r="AB3" s="217"/>
      <c r="AC3" s="58" t="s">
        <v>169</v>
      </c>
      <c r="AD3" s="218" t="s">
        <v>83</v>
      </c>
      <c r="AE3" s="219"/>
    </row>
    <row r="4" spans="1:86" s="1" customForma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7"/>
      <c r="U4" s="47"/>
      <c r="V4" s="47"/>
      <c r="W4" s="47"/>
      <c r="X4" s="47"/>
      <c r="Y4" s="59"/>
      <c r="Z4" s="60"/>
      <c r="AA4" s="6"/>
      <c r="AB4" s="59"/>
      <c r="AC4" s="59"/>
      <c r="AD4" s="6"/>
      <c r="AE4" s="6"/>
    </row>
    <row r="5" spans="1:86" s="1" customFormat="1">
      <c r="B5" s="205" t="s">
        <v>84</v>
      </c>
      <c r="C5" s="205"/>
      <c r="D5" s="205"/>
      <c r="E5" s="205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7"/>
      <c r="U5" s="47"/>
      <c r="V5" s="47"/>
      <c r="W5" s="47"/>
      <c r="X5" s="47"/>
      <c r="Y5" s="59"/>
      <c r="Z5" s="60"/>
      <c r="AA5" s="6"/>
      <c r="AB5" s="59"/>
      <c r="AC5" s="59"/>
      <c r="AD5" s="6"/>
      <c r="AE5" s="6"/>
    </row>
    <row r="6" spans="1:86" s="1" customFormat="1" ht="22.5" customHeight="1">
      <c r="B6" s="201" t="s">
        <v>85</v>
      </c>
      <c r="C6" s="201"/>
      <c r="D6" s="201"/>
      <c r="E6" s="201"/>
      <c r="F6" s="201"/>
      <c r="G6" s="200"/>
      <c r="H6" s="200"/>
      <c r="I6" s="200"/>
      <c r="J6" s="200"/>
      <c r="K6" s="200"/>
      <c r="L6" s="200"/>
      <c r="M6" s="200"/>
      <c r="N6" s="200"/>
      <c r="O6" s="200"/>
      <c r="P6" s="200"/>
      <c r="R6" s="203" t="s">
        <v>86</v>
      </c>
      <c r="S6" s="203"/>
      <c r="T6" s="203"/>
      <c r="U6" s="200"/>
      <c r="V6" s="200"/>
      <c r="W6" s="200"/>
      <c r="X6" s="200"/>
      <c r="Y6" s="200"/>
      <c r="Z6" s="200"/>
      <c r="AA6" s="200"/>
      <c r="AB6" s="200"/>
      <c r="AC6" s="200"/>
      <c r="AD6" s="200"/>
    </row>
    <row r="7" spans="1:86" s="1" customFormat="1" ht="22.5" customHeight="1">
      <c r="B7" s="201" t="s">
        <v>87</v>
      </c>
      <c r="C7" s="201"/>
      <c r="D7" s="201"/>
      <c r="E7" s="201"/>
      <c r="F7" s="201"/>
      <c r="G7" s="202"/>
      <c r="H7" s="202"/>
      <c r="I7" s="202"/>
      <c r="J7" s="202"/>
      <c r="K7" s="202"/>
      <c r="L7" s="202"/>
      <c r="M7" s="202"/>
      <c r="N7" s="202"/>
      <c r="O7" s="202"/>
      <c r="P7" s="202"/>
      <c r="R7" s="203" t="s">
        <v>88</v>
      </c>
      <c r="S7" s="203"/>
      <c r="T7" s="203"/>
      <c r="U7" s="204"/>
      <c r="V7" s="204"/>
      <c r="W7" s="204"/>
      <c r="X7" s="204"/>
      <c r="Y7" s="204"/>
      <c r="Z7" s="204"/>
      <c r="AA7" s="204"/>
      <c r="AB7" s="204"/>
      <c r="AC7" s="204"/>
      <c r="AD7" s="204"/>
    </row>
    <row r="8" spans="1:86" s="1" customFormat="1">
      <c r="B8" s="4"/>
      <c r="C8" s="4"/>
      <c r="D8" s="4"/>
      <c r="E8" s="4"/>
      <c r="F8" s="4"/>
      <c r="G8" s="5"/>
      <c r="H8" s="5"/>
      <c r="I8" s="5"/>
      <c r="J8" s="5"/>
      <c r="K8" s="5"/>
      <c r="L8" s="5"/>
      <c r="M8" s="5"/>
      <c r="N8" s="5"/>
      <c r="O8" s="5"/>
      <c r="P8" s="5"/>
      <c r="R8" s="48"/>
      <c r="S8" s="48"/>
      <c r="T8" s="48"/>
      <c r="U8" s="49"/>
      <c r="V8" s="49"/>
      <c r="W8" s="49"/>
      <c r="X8" s="49"/>
      <c r="Y8" s="49"/>
      <c r="Z8" s="49"/>
      <c r="AA8" s="49"/>
      <c r="AB8" s="49"/>
      <c r="AC8" s="49"/>
      <c r="AD8" s="49"/>
    </row>
    <row r="9" spans="1:86" s="1" customFormat="1">
      <c r="B9" s="195" t="s">
        <v>89</v>
      </c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49"/>
      <c r="X9" s="49"/>
      <c r="Y9" s="49"/>
      <c r="Z9" s="49"/>
      <c r="AA9" s="49"/>
      <c r="AB9" s="49"/>
      <c r="AC9" s="49"/>
      <c r="AD9" s="49"/>
    </row>
    <row r="10" spans="1:86" s="1" customFormat="1" ht="13.5" customHeight="1">
      <c r="B10" s="6" t="s">
        <v>90</v>
      </c>
      <c r="C10" s="6"/>
      <c r="D10" s="6"/>
      <c r="E10" s="196">
        <v>45017</v>
      </c>
      <c r="F10" s="196"/>
      <c r="G10" s="196"/>
      <c r="H10" s="196"/>
      <c r="I10" s="196"/>
      <c r="J10" s="6" t="s">
        <v>91</v>
      </c>
      <c r="K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49"/>
      <c r="X10" s="49"/>
      <c r="Y10" s="49"/>
      <c r="Z10" s="49"/>
      <c r="AA10" s="49"/>
      <c r="AB10" s="49"/>
      <c r="AC10" s="49"/>
      <c r="AD10" s="49"/>
    </row>
    <row r="11" spans="1:86" s="1" customFormat="1" ht="13.5" customHeight="1">
      <c r="B11" s="6" t="s">
        <v>92</v>
      </c>
      <c r="C11" s="6"/>
      <c r="D11" s="6"/>
      <c r="E11" s="7"/>
      <c r="F11" s="7"/>
      <c r="G11" s="7"/>
      <c r="H11" s="7"/>
      <c r="I11" s="7"/>
      <c r="J11" s="6"/>
      <c r="K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49"/>
      <c r="X11" s="49"/>
      <c r="Y11" s="49"/>
      <c r="Z11" s="49"/>
      <c r="AA11" s="49"/>
      <c r="AB11" s="49"/>
      <c r="AC11" s="49"/>
      <c r="AD11" s="49"/>
    </row>
    <row r="13" spans="1:86" ht="22.5" customHeight="1">
      <c r="B13" s="197" t="s">
        <v>93</v>
      </c>
      <c r="C13" s="198"/>
      <c r="D13" s="193" t="s">
        <v>94</v>
      </c>
      <c r="E13" s="193"/>
      <c r="F13" s="193"/>
      <c r="G13" s="193"/>
      <c r="H13" s="193"/>
      <c r="I13" s="194"/>
      <c r="J13" s="30" t="s">
        <v>95</v>
      </c>
      <c r="K13" s="192" t="s">
        <v>87</v>
      </c>
      <c r="L13" s="193"/>
      <c r="M13" s="193"/>
      <c r="N13" s="193"/>
      <c r="O13" s="193"/>
      <c r="P13" s="193"/>
      <c r="Q13" s="192" t="s">
        <v>96</v>
      </c>
      <c r="R13" s="193"/>
      <c r="S13" s="193"/>
      <c r="T13" s="194"/>
      <c r="U13" s="199" t="s">
        <v>97</v>
      </c>
      <c r="V13" s="199"/>
      <c r="W13" s="190" t="s">
        <v>98</v>
      </c>
      <c r="X13" s="191"/>
      <c r="Y13" s="192" t="s">
        <v>99</v>
      </c>
      <c r="Z13" s="193"/>
      <c r="AA13" s="193"/>
      <c r="AB13" s="194"/>
      <c r="AC13" s="192" t="s">
        <v>100</v>
      </c>
      <c r="AD13" s="193"/>
      <c r="AE13" s="194"/>
      <c r="BA13" s="33" t="s">
        <v>93</v>
      </c>
      <c r="BB13" s="33" t="s">
        <v>101</v>
      </c>
      <c r="BC13" s="33" t="s">
        <v>99</v>
      </c>
      <c r="BD13" s="33" t="s">
        <v>100</v>
      </c>
      <c r="BF13" s="151"/>
      <c r="BG13" s="153"/>
      <c r="BH13" s="187" t="str">
        <f>BC15</f>
        <v>加盟 一般</v>
      </c>
      <c r="BI13" s="187"/>
      <c r="BJ13" s="187"/>
      <c r="BK13" s="187" t="str">
        <f>BC16</f>
        <v>加盟 学生</v>
      </c>
      <c r="BL13" s="187"/>
      <c r="BM13" s="187"/>
      <c r="BN13" s="187" t="str">
        <f>BC17</f>
        <v>非加盟 一般</v>
      </c>
      <c r="BO13" s="187"/>
      <c r="BP13" s="187"/>
      <c r="BQ13" s="187" t="str">
        <f>BC18</f>
        <v>非加盟 学生</v>
      </c>
      <c r="BR13" s="187"/>
      <c r="BS13" s="187"/>
      <c r="BT13" s="187">
        <f>BC19</f>
        <v>0</v>
      </c>
      <c r="BU13" s="187"/>
      <c r="BV13" s="187"/>
      <c r="BW13" s="187">
        <f>BC20</f>
        <v>0</v>
      </c>
      <c r="BX13" s="187"/>
      <c r="BY13" s="187"/>
      <c r="BZ13" s="145" t="s">
        <v>102</v>
      </c>
      <c r="CA13" s="145"/>
      <c r="CB13" s="145"/>
    </row>
    <row r="14" spans="1:86" ht="22.5" customHeight="1">
      <c r="B14" s="220" t="s">
        <v>107</v>
      </c>
      <c r="C14" s="221"/>
      <c r="D14" s="222"/>
      <c r="E14" s="222"/>
      <c r="F14" s="222"/>
      <c r="G14" s="222"/>
      <c r="H14" s="222"/>
      <c r="I14" s="222"/>
      <c r="J14" s="31" t="s">
        <v>104</v>
      </c>
      <c r="K14" s="175" t="s">
        <v>105</v>
      </c>
      <c r="L14" s="175"/>
      <c r="M14" s="229"/>
      <c r="N14" s="229"/>
      <c r="O14" s="229"/>
      <c r="P14" s="229"/>
      <c r="Q14" s="175" t="s">
        <v>106</v>
      </c>
      <c r="R14" s="175"/>
      <c r="S14" s="175"/>
      <c r="T14" s="175"/>
      <c r="U14" s="175" t="s">
        <v>106</v>
      </c>
      <c r="V14" s="175"/>
      <c r="W14" s="150" t="e">
        <f>AVERAGE(U15:V19)</f>
        <v>#DIV/0!</v>
      </c>
      <c r="X14" s="150"/>
      <c r="Y14" s="189" t="s">
        <v>106</v>
      </c>
      <c r="Z14" s="189"/>
      <c r="AA14" s="189"/>
      <c r="AB14" s="189"/>
      <c r="AC14" s="146" t="str">
        <f>BZ15</f>
        <v>―</v>
      </c>
      <c r="AD14" s="146"/>
      <c r="AE14" s="147"/>
      <c r="AF14" s="11"/>
      <c r="AG14" s="63">
        <f>SUM(AG15:AG19)</f>
        <v>0</v>
      </c>
      <c r="AH14" s="64">
        <f t="shared" ref="AH14:AH25" si="0">IF($M14="",0,IF($Y14=$BC$14,1,0))</f>
        <v>0</v>
      </c>
      <c r="AI14" s="65"/>
      <c r="AJ14" s="11"/>
      <c r="AK14" s="11"/>
      <c r="BA14" s="33" t="s">
        <v>107</v>
      </c>
      <c r="BB14" s="33" t="s">
        <v>107</v>
      </c>
      <c r="BC14" s="33" t="s">
        <v>107</v>
      </c>
      <c r="BD14" s="33"/>
      <c r="BF14" s="145" t="s">
        <v>108</v>
      </c>
      <c r="BG14" s="145"/>
      <c r="BH14" s="145">
        <f>COUNTIF($Y14:$AB19,BH$13)</f>
        <v>0</v>
      </c>
      <c r="BI14" s="145"/>
      <c r="BJ14" s="145"/>
      <c r="BK14" s="145">
        <f>COUNTIF($Y14:$AB19,BK$13)</f>
        <v>0</v>
      </c>
      <c r="BL14" s="145"/>
      <c r="BM14" s="145"/>
      <c r="BN14" s="145">
        <f>COUNTIF($Y14:$AB19,BN$13)</f>
        <v>0</v>
      </c>
      <c r="BO14" s="145"/>
      <c r="BP14" s="145"/>
      <c r="BQ14" s="145">
        <f>COUNTIF($Y14:$AB19,BQ$13)</f>
        <v>0</v>
      </c>
      <c r="BR14" s="145"/>
      <c r="BS14" s="145"/>
      <c r="BT14" s="145">
        <f>COUNTIF($Y14:$AB19,BT$12)</f>
        <v>0</v>
      </c>
      <c r="BU14" s="145"/>
      <c r="BV14" s="145"/>
      <c r="BW14" s="145">
        <f>COUNTIF($Y14:$AB19,BW$12)</f>
        <v>0</v>
      </c>
      <c r="BX14" s="145"/>
      <c r="BY14" s="145"/>
      <c r="BZ14" s="145">
        <f>SUM(BH14:BY14)</f>
        <v>0</v>
      </c>
      <c r="CA14" s="145"/>
      <c r="CB14" s="145"/>
      <c r="CE14" s="188" t="s">
        <v>109</v>
      </c>
      <c r="CF14" s="188"/>
      <c r="CG14" s="188"/>
    </row>
    <row r="15" spans="1:86" ht="22.5" customHeight="1">
      <c r="A15" s="9" t="str">
        <f>IF(AF15=0,"","×")</f>
        <v/>
      </c>
      <c r="B15" s="223"/>
      <c r="C15" s="224"/>
      <c r="D15" s="225"/>
      <c r="E15" s="225"/>
      <c r="F15" s="225"/>
      <c r="G15" s="225"/>
      <c r="H15" s="225"/>
      <c r="I15" s="225"/>
      <c r="J15" s="32">
        <v>1</v>
      </c>
      <c r="K15" s="145" t="s">
        <v>110</v>
      </c>
      <c r="L15" s="145"/>
      <c r="M15" s="230"/>
      <c r="N15" s="230"/>
      <c r="O15" s="230"/>
      <c r="P15" s="230"/>
      <c r="Q15" s="232"/>
      <c r="R15" s="232"/>
      <c r="S15" s="232"/>
      <c r="T15" s="232"/>
      <c r="U15" s="184" t="str">
        <f>IF(Q15="","",DATEDIF(Q15,$E$10,"Y"))</f>
        <v/>
      </c>
      <c r="V15" s="184"/>
      <c r="W15" s="140"/>
      <c r="X15" s="140"/>
      <c r="Y15" s="234" t="s">
        <v>107</v>
      </c>
      <c r="Z15" s="234"/>
      <c r="AA15" s="234"/>
      <c r="AB15" s="234"/>
      <c r="AC15" s="148"/>
      <c r="AD15" s="148"/>
      <c r="AE15" s="149"/>
      <c r="AF15" s="11"/>
      <c r="AG15" s="64">
        <f>IF($M15="",0,IF($B14=$BA$14,1,0))</f>
        <v>0</v>
      </c>
      <c r="AH15" s="64">
        <f t="shared" si="0"/>
        <v>0</v>
      </c>
      <c r="AI15" s="11"/>
      <c r="AJ15" s="11"/>
      <c r="AK15" s="11"/>
      <c r="BA15" s="33" t="s">
        <v>103</v>
      </c>
      <c r="BB15" s="33"/>
      <c r="BC15" s="77" t="s">
        <v>111</v>
      </c>
      <c r="BD15" s="33">
        <v>3000</v>
      </c>
      <c r="BF15" s="145" t="s">
        <v>100</v>
      </c>
      <c r="BG15" s="145"/>
      <c r="BH15" s="145" t="e">
        <f>$BD$15/$BZ14*BH14</f>
        <v>#DIV/0!</v>
      </c>
      <c r="BI15" s="145"/>
      <c r="BJ15" s="145"/>
      <c r="BK15" s="145" t="e">
        <f>$BD$16/$BZ14*BK14</f>
        <v>#DIV/0!</v>
      </c>
      <c r="BL15" s="145"/>
      <c r="BM15" s="145"/>
      <c r="BN15" s="145" t="e">
        <f>$BD$17/$BZ14*BN14</f>
        <v>#DIV/0!</v>
      </c>
      <c r="BO15" s="145"/>
      <c r="BP15" s="145"/>
      <c r="BQ15" s="145" t="e">
        <f>$BD$18/$BZ14*BQ14</f>
        <v>#DIV/0!</v>
      </c>
      <c r="BR15" s="145"/>
      <c r="BS15" s="145"/>
      <c r="BT15" s="145" t="e">
        <f>$BD$19/$BZ14*BT14</f>
        <v>#DIV/0!</v>
      </c>
      <c r="BU15" s="145"/>
      <c r="BV15" s="145"/>
      <c r="BW15" s="145" t="e">
        <f>$BD$20/$BZ14*BW14</f>
        <v>#DIV/0!</v>
      </c>
      <c r="BX15" s="145"/>
      <c r="BY15" s="145"/>
      <c r="BZ15" s="142" t="str">
        <f>IF(BZ14=0,"―",ROUND(SUM(BH15:BY15),-1))</f>
        <v>―</v>
      </c>
      <c r="CA15" s="143"/>
      <c r="CB15" s="144"/>
      <c r="CE15" s="78" t="str">
        <f>IF($Q15="","",$U15)</f>
        <v/>
      </c>
      <c r="CF15" s="79" t="str">
        <f>IF(CE15="","",FLOOR(CE15,10))</f>
        <v/>
      </c>
      <c r="CG15" s="154">
        <f>IF(MIN(CF15:CF19)&gt;=80,70,MIN(CF15:CF19))</f>
        <v>0</v>
      </c>
      <c r="CH15" s="157">
        <f>IF(MIN(CF15:CF19)=20,"×",CG15)</f>
        <v>0</v>
      </c>
    </row>
    <row r="16" spans="1:86" ht="22.5" customHeight="1">
      <c r="A16" s="9" t="str">
        <f>IF(AF16=0,"","×")</f>
        <v/>
      </c>
      <c r="B16" s="223"/>
      <c r="C16" s="224"/>
      <c r="D16" s="225"/>
      <c r="E16" s="225"/>
      <c r="F16" s="225"/>
      <c r="G16" s="225"/>
      <c r="H16" s="225"/>
      <c r="I16" s="225"/>
      <c r="J16" s="32">
        <v>2</v>
      </c>
      <c r="K16" s="145" t="s">
        <v>112</v>
      </c>
      <c r="L16" s="145"/>
      <c r="M16" s="230"/>
      <c r="N16" s="230"/>
      <c r="O16" s="230"/>
      <c r="P16" s="230"/>
      <c r="Q16" s="232"/>
      <c r="R16" s="232"/>
      <c r="S16" s="232"/>
      <c r="T16" s="232"/>
      <c r="U16" s="184" t="str">
        <f>IF(Q16="","",DATEDIF(Q16,$E$10,"Y"))</f>
        <v/>
      </c>
      <c r="V16" s="184"/>
      <c r="W16" s="140"/>
      <c r="X16" s="140"/>
      <c r="Y16" s="234" t="s">
        <v>107</v>
      </c>
      <c r="Z16" s="234"/>
      <c r="AA16" s="234"/>
      <c r="AB16" s="234"/>
      <c r="AC16" s="148"/>
      <c r="AD16" s="148"/>
      <c r="AE16" s="149"/>
      <c r="AF16" s="11"/>
      <c r="AG16" s="64">
        <f>IF($M16="",0,IF($B15=$BA$14,1,0))</f>
        <v>0</v>
      </c>
      <c r="AH16" s="64">
        <f t="shared" si="0"/>
        <v>0</v>
      </c>
      <c r="AI16" s="65"/>
      <c r="AJ16" s="11"/>
      <c r="AK16" s="11"/>
      <c r="BA16" s="33" t="s">
        <v>113</v>
      </c>
      <c r="BB16" s="33"/>
      <c r="BC16" s="77" t="s">
        <v>114</v>
      </c>
      <c r="BD16" s="33">
        <v>2400</v>
      </c>
      <c r="CE16" s="78" t="str">
        <f>IF($Q16="","",$U16)</f>
        <v/>
      </c>
      <c r="CF16" s="79" t="str">
        <f t="shared" ref="CF16:CF25" si="1">IF(CE16="","",FLOOR(CE16,10))</f>
        <v/>
      </c>
      <c r="CG16" s="155"/>
      <c r="CH16" s="157"/>
    </row>
    <row r="17" spans="1:86" ht="22.5" customHeight="1">
      <c r="A17" s="9" t="str">
        <f>IF(AF17=0,"","×")</f>
        <v/>
      </c>
      <c r="B17" s="223"/>
      <c r="C17" s="224"/>
      <c r="D17" s="225"/>
      <c r="E17" s="225"/>
      <c r="F17" s="225"/>
      <c r="G17" s="225"/>
      <c r="H17" s="225"/>
      <c r="I17" s="225"/>
      <c r="J17" s="32">
        <v>3</v>
      </c>
      <c r="K17" s="145" t="s">
        <v>115</v>
      </c>
      <c r="L17" s="145"/>
      <c r="M17" s="230"/>
      <c r="N17" s="230"/>
      <c r="O17" s="230"/>
      <c r="P17" s="230"/>
      <c r="Q17" s="232"/>
      <c r="R17" s="232"/>
      <c r="S17" s="232"/>
      <c r="T17" s="232"/>
      <c r="U17" s="184" t="str">
        <f>IF(Q17="","",DATEDIF(Q17,$E$10,"Y"))</f>
        <v/>
      </c>
      <c r="V17" s="184"/>
      <c r="W17" s="140"/>
      <c r="X17" s="140"/>
      <c r="Y17" s="234" t="s">
        <v>107</v>
      </c>
      <c r="Z17" s="234"/>
      <c r="AA17" s="234"/>
      <c r="AB17" s="234"/>
      <c r="AC17" s="148"/>
      <c r="AD17" s="148"/>
      <c r="AE17" s="149"/>
      <c r="AF17" s="11"/>
      <c r="AG17" s="64">
        <f>IF($M17="",0,IF($B16=$BA$14,1,0))</f>
        <v>0</v>
      </c>
      <c r="AH17" s="64">
        <f t="shared" si="0"/>
        <v>0</v>
      </c>
      <c r="AI17" s="65"/>
      <c r="AJ17" s="11"/>
      <c r="AK17" s="11"/>
      <c r="BB17" s="33"/>
      <c r="BC17" s="77" t="s">
        <v>116</v>
      </c>
      <c r="BD17" s="33">
        <v>4500</v>
      </c>
      <c r="CE17" s="78" t="str">
        <f>IF($Q17="","",$U17)</f>
        <v/>
      </c>
      <c r="CF17" s="79" t="str">
        <f t="shared" si="1"/>
        <v/>
      </c>
      <c r="CG17" s="155"/>
      <c r="CH17" s="157"/>
    </row>
    <row r="18" spans="1:86" ht="22.5" customHeight="1">
      <c r="A18" s="9" t="str">
        <f>IF(AF18=0,"","×")</f>
        <v/>
      </c>
      <c r="B18" s="223"/>
      <c r="C18" s="224"/>
      <c r="D18" s="225"/>
      <c r="E18" s="225"/>
      <c r="F18" s="225"/>
      <c r="G18" s="225"/>
      <c r="H18" s="225"/>
      <c r="I18" s="225"/>
      <c r="J18" s="32">
        <v>4</v>
      </c>
      <c r="K18" s="145" t="s">
        <v>117</v>
      </c>
      <c r="L18" s="145"/>
      <c r="M18" s="230"/>
      <c r="N18" s="230"/>
      <c r="O18" s="230"/>
      <c r="P18" s="230"/>
      <c r="Q18" s="232"/>
      <c r="R18" s="232"/>
      <c r="S18" s="232"/>
      <c r="T18" s="232"/>
      <c r="U18" s="184" t="str">
        <f>IF(Q18="","",DATEDIF(Q18,$E$10,"Y"))</f>
        <v/>
      </c>
      <c r="V18" s="184"/>
      <c r="W18" s="140"/>
      <c r="X18" s="140"/>
      <c r="Y18" s="234" t="s">
        <v>107</v>
      </c>
      <c r="Z18" s="234"/>
      <c r="AA18" s="234"/>
      <c r="AB18" s="234"/>
      <c r="AC18" s="148"/>
      <c r="AD18" s="148"/>
      <c r="AE18" s="149"/>
      <c r="AF18" s="11"/>
      <c r="AG18" s="64">
        <f>IF($M18="",0,IF($B17=$BA$14,1,0))</f>
        <v>0</v>
      </c>
      <c r="AH18" s="64">
        <f t="shared" si="0"/>
        <v>0</v>
      </c>
      <c r="AI18" s="65"/>
      <c r="AJ18" s="11"/>
      <c r="AK18" s="11"/>
      <c r="BB18" s="33"/>
      <c r="BC18" s="77" t="s">
        <v>118</v>
      </c>
      <c r="BD18" s="33">
        <v>3000</v>
      </c>
      <c r="CE18" s="78" t="str">
        <f>IF($Q18="","",$U18)</f>
        <v/>
      </c>
      <c r="CF18" s="79" t="str">
        <f t="shared" si="1"/>
        <v/>
      </c>
      <c r="CG18" s="155"/>
      <c r="CH18" s="157"/>
    </row>
    <row r="19" spans="1:86" ht="22.5" customHeight="1">
      <c r="A19" s="9" t="str">
        <f>IF(AF19=0,"","×")</f>
        <v/>
      </c>
      <c r="B19" s="223"/>
      <c r="C19" s="224"/>
      <c r="D19" s="225"/>
      <c r="E19" s="225"/>
      <c r="F19" s="225"/>
      <c r="G19" s="225"/>
      <c r="H19" s="225"/>
      <c r="I19" s="225"/>
      <c r="J19" s="32">
        <v>5</v>
      </c>
      <c r="K19" s="145" t="s">
        <v>119</v>
      </c>
      <c r="L19" s="145"/>
      <c r="M19" s="230"/>
      <c r="N19" s="230"/>
      <c r="O19" s="230"/>
      <c r="P19" s="230"/>
      <c r="Q19" s="232"/>
      <c r="R19" s="232"/>
      <c r="S19" s="232"/>
      <c r="T19" s="232"/>
      <c r="U19" s="184" t="str">
        <f>IF(Q19="","",DATEDIF(Q19,$E$10,"Y"))</f>
        <v/>
      </c>
      <c r="V19" s="184"/>
      <c r="W19" s="140"/>
      <c r="X19" s="140"/>
      <c r="Y19" s="234" t="s">
        <v>107</v>
      </c>
      <c r="Z19" s="234"/>
      <c r="AA19" s="234"/>
      <c r="AB19" s="234"/>
      <c r="AC19" s="148"/>
      <c r="AD19" s="148"/>
      <c r="AE19" s="149"/>
      <c r="AF19" s="11"/>
      <c r="AG19" s="64">
        <f>IF($M19="",0,IF($B18=$BA$14,1,0))</f>
        <v>0</v>
      </c>
      <c r="AH19" s="64">
        <f t="shared" si="0"/>
        <v>0</v>
      </c>
      <c r="AI19" s="65"/>
      <c r="AJ19" s="11"/>
      <c r="AK19" s="11"/>
      <c r="BB19" s="33"/>
      <c r="BC19" s="33"/>
      <c r="BD19" s="33"/>
      <c r="CE19" s="78" t="str">
        <f>IF($Q19="","",$U19)</f>
        <v/>
      </c>
      <c r="CF19" s="79" t="str">
        <f t="shared" si="1"/>
        <v/>
      </c>
      <c r="CG19" s="156"/>
      <c r="CH19" s="157"/>
    </row>
    <row r="20" spans="1:86" ht="22.5" customHeight="1">
      <c r="B20" s="223" t="s">
        <v>107</v>
      </c>
      <c r="C20" s="224"/>
      <c r="D20" s="225"/>
      <c r="E20" s="225"/>
      <c r="F20" s="225"/>
      <c r="G20" s="225"/>
      <c r="H20" s="225"/>
      <c r="I20" s="225"/>
      <c r="J20" s="32" t="s">
        <v>104</v>
      </c>
      <c r="K20" s="145" t="s">
        <v>105</v>
      </c>
      <c r="L20" s="145"/>
      <c r="M20" s="230"/>
      <c r="N20" s="230"/>
      <c r="O20" s="230"/>
      <c r="P20" s="230"/>
      <c r="Q20" s="145" t="s">
        <v>106</v>
      </c>
      <c r="R20" s="145"/>
      <c r="S20" s="145"/>
      <c r="T20" s="145"/>
      <c r="U20" s="145" t="s">
        <v>106</v>
      </c>
      <c r="V20" s="145"/>
      <c r="W20" s="140" t="e">
        <f>AVERAGE(U21:V25)</f>
        <v>#DIV/0!</v>
      </c>
      <c r="X20" s="140"/>
      <c r="Y20" s="187" t="s">
        <v>106</v>
      </c>
      <c r="Z20" s="187"/>
      <c r="AA20" s="187"/>
      <c r="AB20" s="187"/>
      <c r="AC20" s="148" t="str">
        <f>BZ24</f>
        <v>―</v>
      </c>
      <c r="AD20" s="148"/>
      <c r="AE20" s="149"/>
      <c r="AF20" s="11"/>
      <c r="AG20" s="63">
        <f>SUM(AG21:AG25)</f>
        <v>0</v>
      </c>
      <c r="AH20" s="64">
        <f t="shared" si="0"/>
        <v>0</v>
      </c>
      <c r="AI20" s="65"/>
      <c r="AJ20" s="11"/>
      <c r="AK20" s="11"/>
      <c r="BB20" s="33"/>
      <c r="BC20" s="33"/>
      <c r="BD20" s="33"/>
    </row>
    <row r="21" spans="1:86" ht="22.5" customHeight="1">
      <c r="A21" s="9" t="str">
        <f>IF(AF21=0,"","×")</f>
        <v/>
      </c>
      <c r="B21" s="223"/>
      <c r="C21" s="224"/>
      <c r="D21" s="225"/>
      <c r="E21" s="225"/>
      <c r="F21" s="225"/>
      <c r="G21" s="225"/>
      <c r="H21" s="225"/>
      <c r="I21" s="225"/>
      <c r="J21" s="32">
        <v>6</v>
      </c>
      <c r="K21" s="145" t="s">
        <v>110</v>
      </c>
      <c r="L21" s="145"/>
      <c r="M21" s="230"/>
      <c r="N21" s="230"/>
      <c r="O21" s="230"/>
      <c r="P21" s="230"/>
      <c r="Q21" s="232"/>
      <c r="R21" s="232"/>
      <c r="S21" s="232"/>
      <c r="T21" s="232"/>
      <c r="U21" s="184" t="str">
        <f>IF(Q21="","",DATEDIF(Q21,$E$10,"Y"))</f>
        <v/>
      </c>
      <c r="V21" s="184"/>
      <c r="W21" s="140"/>
      <c r="X21" s="140"/>
      <c r="Y21" s="234" t="s">
        <v>107</v>
      </c>
      <c r="Z21" s="234"/>
      <c r="AA21" s="234"/>
      <c r="AB21" s="234"/>
      <c r="AC21" s="148"/>
      <c r="AD21" s="148"/>
      <c r="AE21" s="149"/>
      <c r="AF21" s="11"/>
      <c r="AG21" s="64">
        <f>IF($M21="",0,IF($B20=$BA$14,1,0))</f>
        <v>0</v>
      </c>
      <c r="AH21" s="64">
        <f t="shared" si="0"/>
        <v>0</v>
      </c>
      <c r="AI21" s="65"/>
      <c r="AJ21" s="11"/>
      <c r="AK21" s="11"/>
      <c r="CE21" s="78" t="str">
        <f>IF($Q21="","",$U21)</f>
        <v/>
      </c>
      <c r="CF21" s="79" t="str">
        <f t="shared" si="1"/>
        <v/>
      </c>
      <c r="CG21" s="154">
        <f>IF(MIN(CF21:CF25)&gt;=80,70,MIN(CF21:CF25))</f>
        <v>0</v>
      </c>
      <c r="CH21" s="157">
        <f>IF(MIN(CF21:CF25)=20,"×",CG21)</f>
        <v>0</v>
      </c>
    </row>
    <row r="22" spans="1:86" ht="22.5" customHeight="1">
      <c r="A22" s="9" t="str">
        <f>IF(AF22=0,"","×")</f>
        <v/>
      </c>
      <c r="B22" s="223"/>
      <c r="C22" s="224"/>
      <c r="D22" s="225"/>
      <c r="E22" s="225"/>
      <c r="F22" s="225"/>
      <c r="G22" s="225"/>
      <c r="H22" s="225"/>
      <c r="I22" s="225"/>
      <c r="J22" s="32">
        <v>7</v>
      </c>
      <c r="K22" s="145" t="s">
        <v>112</v>
      </c>
      <c r="L22" s="145"/>
      <c r="M22" s="230"/>
      <c r="N22" s="230"/>
      <c r="O22" s="230"/>
      <c r="P22" s="230"/>
      <c r="Q22" s="232"/>
      <c r="R22" s="232"/>
      <c r="S22" s="232"/>
      <c r="T22" s="232"/>
      <c r="U22" s="184" t="str">
        <f>IF(Q22="","",DATEDIF(Q22,$E$10,"Y"))</f>
        <v/>
      </c>
      <c r="V22" s="184"/>
      <c r="W22" s="140"/>
      <c r="X22" s="140"/>
      <c r="Y22" s="234" t="s">
        <v>107</v>
      </c>
      <c r="Z22" s="234"/>
      <c r="AA22" s="234"/>
      <c r="AB22" s="234"/>
      <c r="AC22" s="148"/>
      <c r="AD22" s="148"/>
      <c r="AE22" s="149"/>
      <c r="AF22" s="11"/>
      <c r="AG22" s="64">
        <f>IF($M22="",0,IF($B21=$BA$14,1,0))</f>
        <v>0</v>
      </c>
      <c r="AH22" s="64">
        <f t="shared" si="0"/>
        <v>0</v>
      </c>
      <c r="AI22" s="11"/>
      <c r="AJ22" s="11"/>
      <c r="AK22" s="11"/>
      <c r="CE22" s="78" t="str">
        <f>IF($Q22="","",$U22)</f>
        <v/>
      </c>
      <c r="CF22" s="79" t="str">
        <f t="shared" si="1"/>
        <v/>
      </c>
      <c r="CG22" s="155"/>
      <c r="CH22" s="157"/>
    </row>
    <row r="23" spans="1:86" ht="22.5" customHeight="1">
      <c r="A23" s="9" t="str">
        <f>IF(AF23=0,"","×")</f>
        <v/>
      </c>
      <c r="B23" s="223"/>
      <c r="C23" s="224"/>
      <c r="D23" s="225"/>
      <c r="E23" s="225"/>
      <c r="F23" s="225"/>
      <c r="G23" s="225"/>
      <c r="H23" s="225"/>
      <c r="I23" s="225"/>
      <c r="J23" s="32">
        <v>8</v>
      </c>
      <c r="K23" s="145" t="s">
        <v>115</v>
      </c>
      <c r="L23" s="145"/>
      <c r="M23" s="230"/>
      <c r="N23" s="230"/>
      <c r="O23" s="230"/>
      <c r="P23" s="230"/>
      <c r="Q23" s="232"/>
      <c r="R23" s="232"/>
      <c r="S23" s="232"/>
      <c r="T23" s="232"/>
      <c r="U23" s="184" t="str">
        <f>IF(Q23="","",DATEDIF(Q23,$E$10,"Y"))</f>
        <v/>
      </c>
      <c r="V23" s="184"/>
      <c r="W23" s="140"/>
      <c r="X23" s="140"/>
      <c r="Y23" s="234" t="s">
        <v>107</v>
      </c>
      <c r="Z23" s="234"/>
      <c r="AA23" s="234"/>
      <c r="AB23" s="234"/>
      <c r="AC23" s="148"/>
      <c r="AD23" s="148"/>
      <c r="AE23" s="149"/>
      <c r="AF23" s="11"/>
      <c r="AG23" s="64">
        <f>IF($M23="",0,IF($B22=$BA$14,1,0))</f>
        <v>0</v>
      </c>
      <c r="AH23" s="64">
        <f t="shared" si="0"/>
        <v>0</v>
      </c>
      <c r="AI23" s="11"/>
      <c r="AJ23" s="11"/>
      <c r="AK23" s="11"/>
      <c r="BF23" s="145" t="s">
        <v>108</v>
      </c>
      <c r="BG23" s="145"/>
      <c r="BH23" s="145">
        <f>COUNTIF($Y20:$AB25,BH$13)</f>
        <v>0</v>
      </c>
      <c r="BI23" s="145"/>
      <c r="BJ23" s="145"/>
      <c r="BK23" s="145">
        <f>COUNTIF($Y20:$AB25,BK$13)</f>
        <v>0</v>
      </c>
      <c r="BL23" s="145"/>
      <c r="BM23" s="145"/>
      <c r="BN23" s="145">
        <f>COUNTIF($Y20:$AB25,BN$13)</f>
        <v>0</v>
      </c>
      <c r="BO23" s="145"/>
      <c r="BP23" s="145"/>
      <c r="BQ23" s="145">
        <f>COUNTIF($Y20:$AB25,BQ$13)</f>
        <v>0</v>
      </c>
      <c r="BR23" s="145"/>
      <c r="BS23" s="145"/>
      <c r="BT23" s="145">
        <f>COUNTIF($Y20:$AB25,BT$12)</f>
        <v>0</v>
      </c>
      <c r="BU23" s="145"/>
      <c r="BV23" s="145"/>
      <c r="BW23" s="145">
        <f>COUNTIF($Y20:$AB25,BW$12)</f>
        <v>0</v>
      </c>
      <c r="BX23" s="145"/>
      <c r="BY23" s="145"/>
      <c r="BZ23" s="145">
        <f>SUM(BH23:BY23)</f>
        <v>0</v>
      </c>
      <c r="CA23" s="145"/>
      <c r="CB23" s="145"/>
      <c r="CE23" s="78" t="str">
        <f>IF($Q23="","",$U23)</f>
        <v/>
      </c>
      <c r="CF23" s="79" t="str">
        <f t="shared" si="1"/>
        <v/>
      </c>
      <c r="CG23" s="155"/>
      <c r="CH23" s="157"/>
    </row>
    <row r="24" spans="1:86" ht="22.5" customHeight="1">
      <c r="A24" s="9" t="str">
        <f>IF(AF24=0,"","×")</f>
        <v/>
      </c>
      <c r="B24" s="223"/>
      <c r="C24" s="224"/>
      <c r="D24" s="225"/>
      <c r="E24" s="225"/>
      <c r="F24" s="225"/>
      <c r="G24" s="225"/>
      <c r="H24" s="225"/>
      <c r="I24" s="225"/>
      <c r="J24" s="32">
        <v>9</v>
      </c>
      <c r="K24" s="145" t="s">
        <v>117</v>
      </c>
      <c r="L24" s="145"/>
      <c r="M24" s="230"/>
      <c r="N24" s="230"/>
      <c r="O24" s="230"/>
      <c r="P24" s="230"/>
      <c r="Q24" s="232"/>
      <c r="R24" s="232"/>
      <c r="S24" s="232"/>
      <c r="T24" s="232"/>
      <c r="U24" s="184" t="str">
        <f>IF(Q24="","",DATEDIF(Q24,$E$10,"Y"))</f>
        <v/>
      </c>
      <c r="V24" s="184"/>
      <c r="W24" s="140"/>
      <c r="X24" s="140"/>
      <c r="Y24" s="234" t="s">
        <v>107</v>
      </c>
      <c r="Z24" s="234"/>
      <c r="AA24" s="234"/>
      <c r="AB24" s="234"/>
      <c r="AC24" s="148"/>
      <c r="AD24" s="148"/>
      <c r="AE24" s="149"/>
      <c r="AF24" s="11"/>
      <c r="AG24" s="64">
        <f>IF($M24="",0,IF($B23=$BA$14,1,0))</f>
        <v>0</v>
      </c>
      <c r="AH24" s="64">
        <f t="shared" si="0"/>
        <v>0</v>
      </c>
      <c r="AI24" s="11"/>
      <c r="AJ24" s="11"/>
      <c r="AK24" s="11"/>
      <c r="BA24" s="33" t="s">
        <v>120</v>
      </c>
      <c r="BF24" s="145" t="s">
        <v>100</v>
      </c>
      <c r="BG24" s="145"/>
      <c r="BH24" s="145" t="e">
        <f>$BD$15/$BZ23*BH23</f>
        <v>#DIV/0!</v>
      </c>
      <c r="BI24" s="145"/>
      <c r="BJ24" s="145"/>
      <c r="BK24" s="145" t="e">
        <f>$BD$16/$BZ23*BK23</f>
        <v>#DIV/0!</v>
      </c>
      <c r="BL24" s="145"/>
      <c r="BM24" s="145"/>
      <c r="BN24" s="145" t="e">
        <f>$BD$17/$BZ23*BN23</f>
        <v>#DIV/0!</v>
      </c>
      <c r="BO24" s="145"/>
      <c r="BP24" s="145"/>
      <c r="BQ24" s="145" t="e">
        <f>$BD$18/$BZ23*BQ23</f>
        <v>#DIV/0!</v>
      </c>
      <c r="BR24" s="145"/>
      <c r="BS24" s="145"/>
      <c r="BT24" s="145" t="e">
        <f>$BD$19/$BZ23*BT23</f>
        <v>#DIV/0!</v>
      </c>
      <c r="BU24" s="145"/>
      <c r="BV24" s="145"/>
      <c r="BW24" s="145" t="e">
        <f>$BD$20/$BZ23*BW23</f>
        <v>#DIV/0!</v>
      </c>
      <c r="BX24" s="145"/>
      <c r="BY24" s="145"/>
      <c r="BZ24" s="142" t="str">
        <f>IF(BZ23=0,"―",ROUND(SUM(BH24:BY24),-1))</f>
        <v>―</v>
      </c>
      <c r="CA24" s="143"/>
      <c r="CB24" s="144"/>
      <c r="CE24" s="78" t="str">
        <f>IF($Q24="","",$U24)</f>
        <v/>
      </c>
      <c r="CF24" s="79" t="str">
        <f t="shared" si="1"/>
        <v/>
      </c>
      <c r="CG24" s="155"/>
      <c r="CH24" s="157"/>
    </row>
    <row r="25" spans="1:86" ht="22.5" customHeight="1">
      <c r="A25" s="9" t="str">
        <f>IF(AF25=0,"","×")</f>
        <v/>
      </c>
      <c r="B25" s="226"/>
      <c r="C25" s="227"/>
      <c r="D25" s="228"/>
      <c r="E25" s="228"/>
      <c r="F25" s="228"/>
      <c r="G25" s="228"/>
      <c r="H25" s="228"/>
      <c r="I25" s="228"/>
      <c r="J25" s="34">
        <v>10</v>
      </c>
      <c r="K25" s="182" t="s">
        <v>119</v>
      </c>
      <c r="L25" s="182"/>
      <c r="M25" s="231"/>
      <c r="N25" s="231"/>
      <c r="O25" s="231"/>
      <c r="P25" s="231"/>
      <c r="Q25" s="233"/>
      <c r="R25" s="233"/>
      <c r="S25" s="233"/>
      <c r="T25" s="233"/>
      <c r="U25" s="183" t="str">
        <f>IF(Q25="","",DATEDIF(Q25,$E$10,"Y"))</f>
        <v/>
      </c>
      <c r="V25" s="183"/>
      <c r="W25" s="141"/>
      <c r="X25" s="141"/>
      <c r="Y25" s="235" t="s">
        <v>107</v>
      </c>
      <c r="Z25" s="235"/>
      <c r="AA25" s="235"/>
      <c r="AB25" s="235"/>
      <c r="AC25" s="185"/>
      <c r="AD25" s="185"/>
      <c r="AE25" s="186"/>
      <c r="AF25" s="11"/>
      <c r="AG25" s="64">
        <f>IF($M25="",0,IF($B24=$BA$14,1,0))</f>
        <v>0</v>
      </c>
      <c r="AH25" s="64">
        <f t="shared" si="0"/>
        <v>0</v>
      </c>
      <c r="AI25" s="11"/>
      <c r="AJ25" s="11"/>
      <c r="AK25" s="11"/>
      <c r="BA25" s="33" t="s">
        <v>107</v>
      </c>
      <c r="CE25" s="78" t="str">
        <f>IF($Q25="","",$U25)</f>
        <v/>
      </c>
      <c r="CF25" s="79" t="str">
        <f t="shared" si="1"/>
        <v/>
      </c>
      <c r="CG25" s="156"/>
      <c r="CH25" s="157"/>
    </row>
    <row r="26" spans="1:86" ht="22.5" customHeight="1">
      <c r="Z26" s="179" t="s">
        <v>121</v>
      </c>
      <c r="AA26" s="179"/>
      <c r="AB26" s="179"/>
      <c r="AC26" s="180">
        <f>SUM(AC14:AE25)</f>
        <v>0</v>
      </c>
      <c r="AD26" s="180"/>
      <c r="AE26" s="180"/>
      <c r="BA26" s="33" t="s">
        <v>122</v>
      </c>
    </row>
    <row r="27" spans="1:86" ht="15.75" customHeight="1">
      <c r="BA27" s="33" t="s">
        <v>123</v>
      </c>
    </row>
    <row r="28" spans="1:86" ht="18" customHeight="1">
      <c r="B28" s="10" t="s">
        <v>170</v>
      </c>
      <c r="R28" s="13"/>
      <c r="BA28" s="33"/>
    </row>
    <row r="29" spans="1:86" ht="25.5" customHeight="1">
      <c r="B29" s="181" t="s">
        <v>124</v>
      </c>
      <c r="C29" s="181"/>
      <c r="D29" s="181"/>
      <c r="E29" s="181"/>
      <c r="F29" s="154" t="s">
        <v>125</v>
      </c>
      <c r="G29" s="154"/>
      <c r="H29" s="154"/>
      <c r="I29" s="154"/>
      <c r="J29" s="154"/>
      <c r="K29" s="154" t="s">
        <v>126</v>
      </c>
      <c r="L29" s="154"/>
      <c r="M29" s="154"/>
      <c r="N29" s="154"/>
      <c r="O29" s="154"/>
      <c r="P29" s="154" t="s">
        <v>127</v>
      </c>
      <c r="Q29" s="154"/>
      <c r="R29" s="154"/>
      <c r="S29" s="154"/>
      <c r="T29" s="154"/>
      <c r="BA29" s="33"/>
    </row>
    <row r="30" spans="1:86" ht="22.5" customHeight="1">
      <c r="B30" s="236"/>
      <c r="C30" s="229"/>
      <c r="D30" s="229"/>
      <c r="E30" s="229"/>
      <c r="F30" s="229"/>
      <c r="G30" s="229"/>
      <c r="H30" s="229"/>
      <c r="I30" s="229"/>
      <c r="J30" s="229"/>
      <c r="K30" s="237" t="s">
        <v>107</v>
      </c>
      <c r="L30" s="237"/>
      <c r="M30" s="237"/>
      <c r="N30" s="237"/>
      <c r="O30" s="237"/>
      <c r="P30" s="238"/>
      <c r="Q30" s="238"/>
      <c r="R30" s="238"/>
      <c r="S30" s="238"/>
      <c r="T30" s="239"/>
      <c r="BA30" s="33"/>
    </row>
    <row r="31" spans="1:86" ht="22.5" customHeight="1">
      <c r="B31" s="240"/>
      <c r="C31" s="241"/>
      <c r="D31" s="241"/>
      <c r="E31" s="241"/>
      <c r="F31" s="241"/>
      <c r="G31" s="241"/>
      <c r="H31" s="241"/>
      <c r="I31" s="241"/>
      <c r="J31" s="241"/>
      <c r="K31" s="242" t="s">
        <v>107</v>
      </c>
      <c r="L31" s="243"/>
      <c r="M31" s="243"/>
      <c r="N31" s="243"/>
      <c r="O31" s="244"/>
      <c r="P31" s="245"/>
      <c r="Q31" s="245"/>
      <c r="R31" s="245"/>
      <c r="S31" s="245"/>
      <c r="T31" s="246"/>
    </row>
    <row r="32" spans="1:86" ht="17.25" customHeight="1"/>
    <row r="33" spans="1:31">
      <c r="B33" s="2" t="s">
        <v>128</v>
      </c>
    </row>
    <row r="34" spans="1:31">
      <c r="B34" s="247"/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8"/>
      <c r="U34" s="248"/>
      <c r="V34" s="248"/>
      <c r="W34" s="248"/>
      <c r="X34" s="248"/>
      <c r="Y34" s="248"/>
      <c r="Z34" s="248"/>
      <c r="AA34" s="248"/>
      <c r="AB34" s="248"/>
      <c r="AC34" s="248"/>
      <c r="AD34" s="248"/>
      <c r="AE34" s="249"/>
    </row>
    <row r="35" spans="1:31">
      <c r="B35" s="250"/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2"/>
    </row>
    <row r="36" spans="1:31">
      <c r="B36" s="253"/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5"/>
    </row>
    <row r="38" spans="1:31">
      <c r="B38" s="2" t="s">
        <v>161</v>
      </c>
    </row>
    <row r="39" spans="1:31">
      <c r="B39" s="161" t="s">
        <v>162</v>
      </c>
      <c r="C39" s="161"/>
      <c r="D39" s="161"/>
      <c r="E39" s="161"/>
      <c r="F39" s="161"/>
      <c r="G39" s="161"/>
      <c r="H39" s="161"/>
      <c r="I39" s="161"/>
      <c r="J39" s="162">
        <f>E10</f>
        <v>45017</v>
      </c>
      <c r="K39" s="162"/>
      <c r="L39" s="162"/>
      <c r="M39" s="162"/>
      <c r="N39" s="2" t="s">
        <v>163</v>
      </c>
    </row>
    <row r="40" spans="1:31">
      <c r="B40" s="27" t="s">
        <v>171</v>
      </c>
    </row>
    <row r="41" spans="1:31">
      <c r="B41" s="2" t="s">
        <v>164</v>
      </c>
    </row>
    <row r="42" spans="1:31">
      <c r="B42" s="2" t="s">
        <v>165</v>
      </c>
    </row>
    <row r="43" spans="1:31">
      <c r="B43" s="28" t="s">
        <v>166</v>
      </c>
      <c r="C43" s="29"/>
      <c r="D43" s="29"/>
      <c r="E43" s="29"/>
      <c r="F43" s="29"/>
      <c r="G43" s="29"/>
      <c r="H43" s="29"/>
      <c r="I43" s="29"/>
      <c r="J43" s="46"/>
      <c r="K43" s="46"/>
      <c r="L43" s="46"/>
      <c r="M43" s="46"/>
    </row>
    <row r="44" spans="1:31">
      <c r="B44" s="28" t="s">
        <v>167</v>
      </c>
    </row>
    <row r="45" spans="1:31">
      <c r="B45" s="28"/>
    </row>
    <row r="46" spans="1:31" ht="17.25">
      <c r="A46" s="11"/>
      <c r="B46" s="158" t="s">
        <v>129</v>
      </c>
      <c r="C46" s="159"/>
      <c r="D46" s="160"/>
      <c r="E46" s="256" t="s">
        <v>130</v>
      </c>
      <c r="F46" s="257"/>
      <c r="G46" s="257"/>
      <c r="H46" s="257"/>
      <c r="I46" s="258"/>
      <c r="J46" s="13"/>
      <c r="K46" s="13"/>
      <c r="L46" s="13"/>
      <c r="M46" s="13"/>
      <c r="N46" s="158" t="s">
        <v>131</v>
      </c>
      <c r="O46" s="159"/>
      <c r="P46" s="160"/>
      <c r="Q46" s="158" t="s">
        <v>132</v>
      </c>
      <c r="R46" s="159"/>
      <c r="S46" s="160"/>
      <c r="T46" s="176" t="s">
        <v>133</v>
      </c>
      <c r="U46" s="177"/>
      <c r="V46" s="177"/>
      <c r="W46" s="178"/>
    </row>
    <row r="47" spans="1:31" ht="53.25" customHeight="1">
      <c r="A47" s="11"/>
      <c r="B47" s="163"/>
      <c r="C47" s="164"/>
      <c r="D47" s="164"/>
      <c r="E47" s="165"/>
      <c r="F47" s="166"/>
      <c r="G47" s="166"/>
      <c r="H47" s="166"/>
      <c r="I47" s="167"/>
      <c r="J47" s="168"/>
      <c r="K47" s="169"/>
      <c r="L47" s="169"/>
      <c r="M47" s="170"/>
      <c r="N47" s="163"/>
      <c r="O47" s="164"/>
      <c r="P47" s="164"/>
      <c r="Q47" s="171"/>
      <c r="R47" s="172"/>
      <c r="S47" s="173"/>
      <c r="T47" s="174"/>
      <c r="U47" s="174"/>
      <c r="V47" s="174"/>
      <c r="W47" s="174"/>
      <c r="Y47" s="13"/>
      <c r="Z47" s="13"/>
      <c r="AA47" s="13"/>
      <c r="AB47" s="13"/>
      <c r="AC47" s="13"/>
      <c r="AD47" s="13"/>
    </row>
    <row r="48" spans="1:31" ht="13.5" customHeight="1">
      <c r="B48" s="12"/>
      <c r="C48" s="12"/>
      <c r="D48" s="12"/>
      <c r="E48" s="12"/>
      <c r="F48" s="12"/>
      <c r="G48" s="12"/>
      <c r="H48" s="13"/>
      <c r="I48" s="13"/>
      <c r="J48" s="13"/>
      <c r="K48" s="13"/>
      <c r="L48" s="13"/>
      <c r="M48" s="13"/>
      <c r="N48" s="13"/>
      <c r="R48" s="8"/>
      <c r="S48" s="8"/>
    </row>
    <row r="49" spans="1:43" hidden="1">
      <c r="P49" s="35"/>
      <c r="Q49" s="50"/>
      <c r="R49" s="151" t="s">
        <v>134</v>
      </c>
      <c r="S49" s="152"/>
      <c r="T49" s="153"/>
      <c r="U49" s="151" t="s">
        <v>135</v>
      </c>
      <c r="V49" s="152"/>
      <c r="W49" s="153"/>
      <c r="X49" s="151" t="s">
        <v>136</v>
      </c>
      <c r="Y49" s="152"/>
      <c r="Z49" s="153"/>
      <c r="AA49" s="151" t="s">
        <v>137</v>
      </c>
      <c r="AB49" s="152"/>
      <c r="AC49" s="153"/>
      <c r="AD49" s="151" t="s">
        <v>138</v>
      </c>
      <c r="AE49" s="152"/>
      <c r="AF49" s="153"/>
      <c r="AG49" s="62"/>
      <c r="AH49" s="62"/>
      <c r="AI49" s="62"/>
      <c r="AJ49" s="62"/>
      <c r="AN49" s="151" t="s">
        <v>139</v>
      </c>
      <c r="AO49" s="152"/>
      <c r="AP49" s="152"/>
      <c r="AQ49" s="153"/>
    </row>
    <row r="50" spans="1:43" ht="108" hidden="1">
      <c r="A50" s="14" t="s">
        <v>140</v>
      </c>
      <c r="B50" s="15" t="s">
        <v>141</v>
      </c>
      <c r="C50" s="16" t="s">
        <v>142</v>
      </c>
      <c r="D50" s="17" t="s">
        <v>85</v>
      </c>
      <c r="E50" s="18" t="s">
        <v>94</v>
      </c>
      <c r="F50" s="19" t="s">
        <v>143</v>
      </c>
      <c r="G50" s="20" t="s">
        <v>144</v>
      </c>
      <c r="H50" s="20" t="s">
        <v>145</v>
      </c>
      <c r="I50" s="36" t="s">
        <v>146</v>
      </c>
      <c r="J50" s="36" t="s">
        <v>147</v>
      </c>
      <c r="K50" s="17" t="s">
        <v>100</v>
      </c>
      <c r="L50" s="37" t="s">
        <v>148</v>
      </c>
      <c r="M50" s="38" t="s">
        <v>149</v>
      </c>
      <c r="N50" s="39" t="s">
        <v>150</v>
      </c>
      <c r="O50" s="40" t="s">
        <v>151</v>
      </c>
      <c r="P50" s="40" t="s">
        <v>152</v>
      </c>
      <c r="Q50" s="51" t="s">
        <v>105</v>
      </c>
      <c r="R50" s="52" t="s">
        <v>87</v>
      </c>
      <c r="S50" s="53" t="s">
        <v>96</v>
      </c>
      <c r="T50" s="52" t="s">
        <v>97</v>
      </c>
      <c r="U50" s="54" t="s">
        <v>87</v>
      </c>
      <c r="V50" s="55" t="s">
        <v>96</v>
      </c>
      <c r="W50" s="54" t="s">
        <v>97</v>
      </c>
      <c r="X50" s="54" t="s">
        <v>87</v>
      </c>
      <c r="Y50" s="55" t="s">
        <v>96</v>
      </c>
      <c r="Z50" s="54" t="s">
        <v>97</v>
      </c>
      <c r="AA50" s="54" t="s">
        <v>87</v>
      </c>
      <c r="AB50" s="55" t="s">
        <v>96</v>
      </c>
      <c r="AC50" s="54" t="s">
        <v>97</v>
      </c>
      <c r="AD50" s="54" t="s">
        <v>87</v>
      </c>
      <c r="AE50" s="55" t="s">
        <v>96</v>
      </c>
      <c r="AF50" s="54" t="s">
        <v>97</v>
      </c>
      <c r="AG50" s="66" t="s">
        <v>153</v>
      </c>
      <c r="AH50" s="66" t="s">
        <v>154</v>
      </c>
      <c r="AI50" s="67" t="s">
        <v>155</v>
      </c>
      <c r="AJ50" s="67" t="s">
        <v>156</v>
      </c>
      <c r="AK50" s="68" t="s">
        <v>143</v>
      </c>
      <c r="AL50" s="69" t="s">
        <v>157</v>
      </c>
      <c r="AM50" s="70" t="s">
        <v>158</v>
      </c>
      <c r="AN50" s="71" t="s">
        <v>159</v>
      </c>
      <c r="AO50" s="71" t="s">
        <v>125</v>
      </c>
      <c r="AP50" s="71" t="s">
        <v>120</v>
      </c>
      <c r="AQ50" s="71" t="s">
        <v>123</v>
      </c>
    </row>
    <row r="51" spans="1:43" ht="21" hidden="1">
      <c r="A51" s="21"/>
      <c r="B51" s="22"/>
      <c r="C51" s="23">
        <f>$B$47</f>
        <v>0</v>
      </c>
      <c r="D51" s="24">
        <f>$G$6</f>
        <v>0</v>
      </c>
      <c r="E51" s="25">
        <f>D14</f>
        <v>0</v>
      </c>
      <c r="F51" s="26">
        <f>$G$7</f>
        <v>0</v>
      </c>
      <c r="G51" s="26">
        <f>BH14</f>
        <v>0</v>
      </c>
      <c r="H51" s="26">
        <f>BK14</f>
        <v>0</v>
      </c>
      <c r="I51" s="26">
        <f>BN14</f>
        <v>0</v>
      </c>
      <c r="J51" s="26">
        <f>BQ14</f>
        <v>0</v>
      </c>
      <c r="K51" s="41" t="str">
        <f>AC14</f>
        <v>―</v>
      </c>
      <c r="L51" s="42" t="s">
        <v>160</v>
      </c>
      <c r="M51" s="43"/>
      <c r="N51" s="44"/>
      <c r="O51" s="45"/>
      <c r="P51" s="45"/>
      <c r="Q51" s="25">
        <f>M14</f>
        <v>0</v>
      </c>
      <c r="R51" s="56">
        <f>M15</f>
        <v>0</v>
      </c>
      <c r="S51" s="57">
        <f>Q15</f>
        <v>0</v>
      </c>
      <c r="T51" s="56" t="str">
        <f>U15</f>
        <v/>
      </c>
      <c r="U51" s="56">
        <f>M16</f>
        <v>0</v>
      </c>
      <c r="V51" s="57">
        <f>Q16</f>
        <v>0</v>
      </c>
      <c r="W51" s="56" t="str">
        <f>U16</f>
        <v/>
      </c>
      <c r="X51" s="56">
        <f>M17</f>
        <v>0</v>
      </c>
      <c r="Y51" s="57">
        <f>Q17</f>
        <v>0</v>
      </c>
      <c r="Z51" s="56" t="str">
        <f>U17</f>
        <v/>
      </c>
      <c r="AA51" s="56">
        <f>M18</f>
        <v>0</v>
      </c>
      <c r="AB51" s="57">
        <f>Q18</f>
        <v>0</v>
      </c>
      <c r="AC51" s="56" t="str">
        <f>U18</f>
        <v/>
      </c>
      <c r="AD51" s="56">
        <f>M19</f>
        <v>0</v>
      </c>
      <c r="AE51" s="57">
        <f>Q19</f>
        <v>0</v>
      </c>
      <c r="AF51" s="56" t="str">
        <f>U19</f>
        <v/>
      </c>
      <c r="AG51" s="72" t="str">
        <f>IF($B$14=$BA$15,SUM(U15:V19),"")</f>
        <v/>
      </c>
      <c r="AH51" s="72" t="str">
        <f>IF(B14=BA15,W14,"")</f>
        <v/>
      </c>
      <c r="AI51" s="72" t="str">
        <f>IF($B$14=$BA$16,SUM(U15:V19),"")</f>
        <v/>
      </c>
      <c r="AJ51" s="72" t="str">
        <f>IF(B14=BA16,W14,"")</f>
        <v/>
      </c>
      <c r="AK51" s="26">
        <f>$G$7</f>
        <v>0</v>
      </c>
      <c r="AL51" s="73">
        <f>$U$7</f>
        <v>0</v>
      </c>
      <c r="AM51" s="73">
        <f>$E$47</f>
        <v>0</v>
      </c>
      <c r="AN51" s="74">
        <f>B30</f>
        <v>0</v>
      </c>
      <c r="AO51" s="76">
        <f>F30</f>
        <v>0</v>
      </c>
      <c r="AP51" s="76" t="str">
        <f>K30</f>
        <v>選択してください</v>
      </c>
      <c r="AQ51" s="76">
        <f>P30</f>
        <v>0</v>
      </c>
    </row>
    <row r="52" spans="1:43" ht="21" hidden="1">
      <c r="A52" s="21"/>
      <c r="B52" s="22"/>
      <c r="C52" s="23">
        <f>$B$47</f>
        <v>0</v>
      </c>
      <c r="D52" s="24">
        <f>$G$6</f>
        <v>0</v>
      </c>
      <c r="E52" s="25">
        <f>D20</f>
        <v>0</v>
      </c>
      <c r="F52" s="26">
        <f>$G$7</f>
        <v>0</v>
      </c>
      <c r="G52" s="26">
        <f>BH23</f>
        <v>0</v>
      </c>
      <c r="H52" s="26">
        <f>BK23</f>
        <v>0</v>
      </c>
      <c r="I52" s="26">
        <f>BN23</f>
        <v>0</v>
      </c>
      <c r="J52" s="26">
        <f>BQ23</f>
        <v>0</v>
      </c>
      <c r="K52" s="41" t="str">
        <f>AC20</f>
        <v>―</v>
      </c>
      <c r="L52" s="42" t="s">
        <v>160</v>
      </c>
      <c r="M52" s="43"/>
      <c r="N52" s="44"/>
      <c r="O52" s="45"/>
      <c r="P52" s="45"/>
      <c r="Q52" s="25">
        <f>M20</f>
        <v>0</v>
      </c>
      <c r="R52" s="56">
        <f>M21</f>
        <v>0</v>
      </c>
      <c r="S52" s="57">
        <f>Q21</f>
        <v>0</v>
      </c>
      <c r="T52" s="56" t="str">
        <f>U21</f>
        <v/>
      </c>
      <c r="U52" s="56">
        <f>M22</f>
        <v>0</v>
      </c>
      <c r="V52" s="57">
        <f>Q22</f>
        <v>0</v>
      </c>
      <c r="W52" s="56" t="str">
        <f>U22</f>
        <v/>
      </c>
      <c r="X52" s="56">
        <f>M23</f>
        <v>0</v>
      </c>
      <c r="Y52" s="57">
        <f>Q23</f>
        <v>0</v>
      </c>
      <c r="Z52" s="56" t="str">
        <f>U23</f>
        <v/>
      </c>
      <c r="AA52" s="56">
        <f>M24</f>
        <v>0</v>
      </c>
      <c r="AB52" s="57">
        <f>Q24</f>
        <v>0</v>
      </c>
      <c r="AC52" s="56" t="str">
        <f>U24</f>
        <v/>
      </c>
      <c r="AD52" s="56">
        <f>M25</f>
        <v>0</v>
      </c>
      <c r="AE52" s="57">
        <f>Q25</f>
        <v>0</v>
      </c>
      <c r="AF52" s="56" t="str">
        <f>U25</f>
        <v/>
      </c>
      <c r="AG52" s="72" t="str">
        <f>IF($B$20=$BA$15,SUM(U21:V25),"")</f>
        <v/>
      </c>
      <c r="AH52" s="72" t="str">
        <f>IF(B20=BA15,W20,"")</f>
        <v/>
      </c>
      <c r="AI52" s="75" t="str">
        <f>IF(B20=BA16,SUM(U21:V25),"")</f>
        <v/>
      </c>
      <c r="AJ52" s="75" t="str">
        <f>IF(B20=BA16,W20,"")</f>
        <v/>
      </c>
      <c r="AK52" s="26">
        <f>$G$7</f>
        <v>0</v>
      </c>
      <c r="AL52" s="73">
        <f>$U$7</f>
        <v>0</v>
      </c>
      <c r="AM52" s="73">
        <f>$E$47</f>
        <v>0</v>
      </c>
      <c r="AN52" s="74">
        <f>B31</f>
        <v>0</v>
      </c>
      <c r="AO52" s="76">
        <f>F31</f>
        <v>0</v>
      </c>
      <c r="AP52" s="76" t="str">
        <f>K31</f>
        <v>選択してください</v>
      </c>
      <c r="AQ52" s="76">
        <f>P31</f>
        <v>0</v>
      </c>
    </row>
    <row r="53" spans="1:43" hidden="1">
      <c r="Y53" s="61"/>
      <c r="Z53" s="61"/>
      <c r="AA53" s="61"/>
      <c r="AB53" s="61"/>
      <c r="AC53" s="61"/>
      <c r="AD53" s="61"/>
      <c r="AE53" s="61"/>
      <c r="AF53" s="62"/>
    </row>
  </sheetData>
  <sheetProtection algorithmName="SHA-512" hashValue="JF9kkfPs41FHFnecRJ4C2umRuuCVw1I43FknaclFsE+HfRYRcivY69bAqrhGaMLsOgX24ybcrH6tYuJMx6Zsgw==" saltValue="nV2XQ7VH63i1GAEV4OHT4A==" spinCount="100000" sheet="1" objects="1" scenarios="1"/>
  <protectedRanges>
    <protectedRange sqref="B34" name="７連絡事項"/>
    <protectedRange sqref="B14:C25" name="２性別"/>
    <protectedRange sqref="G6:P7 U6:AD7" name="１申込者"/>
    <protectedRange sqref="B30:T31" name="６関係者"/>
    <protectedRange sqref="D14:I25 M14:P25" name="３チーム名・氏名"/>
    <protectedRange sqref="D15:E19 D21:E25 Q15:T19 Q21:T25" name="４生年月日"/>
    <protectedRange sqref="Y15:AB19 Y21:AB25" name="５加盟の有無"/>
  </protectedRanges>
  <mergeCells count="173">
    <mergeCell ref="B5:E5"/>
    <mergeCell ref="B6:F6"/>
    <mergeCell ref="G6:P6"/>
    <mergeCell ref="R6:T6"/>
    <mergeCell ref="B2:S2"/>
    <mergeCell ref="T2:X2"/>
    <mergeCell ref="Y2:AE2"/>
    <mergeCell ref="B3:S3"/>
    <mergeCell ref="T3:X3"/>
    <mergeCell ref="Y3:AB3"/>
    <mergeCell ref="AD3:AE3"/>
    <mergeCell ref="B9:V9"/>
    <mergeCell ref="E10:I10"/>
    <mergeCell ref="B13:C13"/>
    <mergeCell ref="D13:I13"/>
    <mergeCell ref="K13:P13"/>
    <mergeCell ref="Q13:T13"/>
    <mergeCell ref="U13:V13"/>
    <mergeCell ref="U6:AD6"/>
    <mergeCell ref="B7:F7"/>
    <mergeCell ref="G7:P7"/>
    <mergeCell ref="R7:T7"/>
    <mergeCell ref="U7:AD7"/>
    <mergeCell ref="BT13:BV13"/>
    <mergeCell ref="BW13:BY13"/>
    <mergeCell ref="BZ13:CB13"/>
    <mergeCell ref="K14:L14"/>
    <mergeCell ref="M14:P14"/>
    <mergeCell ref="Q14:T14"/>
    <mergeCell ref="U14:V14"/>
    <mergeCell ref="Y14:AB14"/>
    <mergeCell ref="BF14:BG14"/>
    <mergeCell ref="BH14:BJ14"/>
    <mergeCell ref="BH13:BJ13"/>
    <mergeCell ref="BK13:BM13"/>
    <mergeCell ref="BN13:BP13"/>
    <mergeCell ref="BQ13:BS13"/>
    <mergeCell ref="W13:X13"/>
    <mergeCell ref="Y13:AB13"/>
    <mergeCell ref="AC13:AE13"/>
    <mergeCell ref="BF13:BG13"/>
    <mergeCell ref="BW14:BY14"/>
    <mergeCell ref="BN14:BP14"/>
    <mergeCell ref="BQ14:BS14"/>
    <mergeCell ref="BT14:BV14"/>
    <mergeCell ref="BZ14:CB14"/>
    <mergeCell ref="CE14:CG14"/>
    <mergeCell ref="K15:L15"/>
    <mergeCell ref="M15:P15"/>
    <mergeCell ref="Q15:T15"/>
    <mergeCell ref="U15:V15"/>
    <mergeCell ref="Y15:AB15"/>
    <mergeCell ref="BF15:BG15"/>
    <mergeCell ref="BH15:BJ15"/>
    <mergeCell ref="BK14:BM14"/>
    <mergeCell ref="K16:L16"/>
    <mergeCell ref="M16:P16"/>
    <mergeCell ref="Q16:T16"/>
    <mergeCell ref="U16:V16"/>
    <mergeCell ref="Y16:AB16"/>
    <mergeCell ref="BK15:BM15"/>
    <mergeCell ref="BN15:BP15"/>
    <mergeCell ref="BQ15:BS15"/>
    <mergeCell ref="BT15:BV15"/>
    <mergeCell ref="K18:L18"/>
    <mergeCell ref="M18:P18"/>
    <mergeCell ref="Q18:T18"/>
    <mergeCell ref="U18:V18"/>
    <mergeCell ref="Y18:AB18"/>
    <mergeCell ref="K17:L17"/>
    <mergeCell ref="M17:P17"/>
    <mergeCell ref="Q17:T17"/>
    <mergeCell ref="U17:V17"/>
    <mergeCell ref="K20:L20"/>
    <mergeCell ref="M20:P20"/>
    <mergeCell ref="Q20:T20"/>
    <mergeCell ref="U20:V20"/>
    <mergeCell ref="Y20:AB20"/>
    <mergeCell ref="K19:L19"/>
    <mergeCell ref="M19:P19"/>
    <mergeCell ref="Q19:T19"/>
    <mergeCell ref="U19:V19"/>
    <mergeCell ref="K22:L22"/>
    <mergeCell ref="M22:P22"/>
    <mergeCell ref="Q22:T22"/>
    <mergeCell ref="U22:V22"/>
    <mergeCell ref="Y22:AB22"/>
    <mergeCell ref="K21:L21"/>
    <mergeCell ref="M21:P21"/>
    <mergeCell ref="Q21:T21"/>
    <mergeCell ref="U21:V21"/>
    <mergeCell ref="K25:L25"/>
    <mergeCell ref="M25:P25"/>
    <mergeCell ref="Q25:T25"/>
    <mergeCell ref="U25:V25"/>
    <mergeCell ref="BQ24:BS24"/>
    <mergeCell ref="BT24:BV24"/>
    <mergeCell ref="K24:L24"/>
    <mergeCell ref="M24:P24"/>
    <mergeCell ref="Q24:T24"/>
    <mergeCell ref="U24:V24"/>
    <mergeCell ref="Y24:AB24"/>
    <mergeCell ref="BF24:BG24"/>
    <mergeCell ref="BH24:BJ24"/>
    <mergeCell ref="BK24:BM24"/>
    <mergeCell ref="BN24:BP24"/>
    <mergeCell ref="AC20:AE25"/>
    <mergeCell ref="BT23:BV23"/>
    <mergeCell ref="Y23:AB23"/>
    <mergeCell ref="BF23:BG23"/>
    <mergeCell ref="BH23:BJ23"/>
    <mergeCell ref="BK23:BM23"/>
    <mergeCell ref="K23:L23"/>
    <mergeCell ref="M23:P23"/>
    <mergeCell ref="Q23:T23"/>
    <mergeCell ref="B46:D46"/>
    <mergeCell ref="E46:I46"/>
    <mergeCell ref="N46:P46"/>
    <mergeCell ref="B39:I39"/>
    <mergeCell ref="J39:M39"/>
    <mergeCell ref="R49:T49"/>
    <mergeCell ref="B47:D47"/>
    <mergeCell ref="E47:I47"/>
    <mergeCell ref="J47:M47"/>
    <mergeCell ref="N47:P47"/>
    <mergeCell ref="Q47:S47"/>
    <mergeCell ref="T47:W47"/>
    <mergeCell ref="Q46:S46"/>
    <mergeCell ref="T46:W46"/>
    <mergeCell ref="U49:W49"/>
    <mergeCell ref="X49:Z49"/>
    <mergeCell ref="AA49:AC49"/>
    <mergeCell ref="CG15:CG19"/>
    <mergeCell ref="CG21:CG25"/>
    <mergeCell ref="CH15:CH19"/>
    <mergeCell ref="CH21:CH25"/>
    <mergeCell ref="AD49:AF49"/>
    <mergeCell ref="AN49:AQ49"/>
    <mergeCell ref="BW24:BY24"/>
    <mergeCell ref="Z26:AB26"/>
    <mergeCell ref="AC26:AE26"/>
    <mergeCell ref="BN23:BP23"/>
    <mergeCell ref="BW23:BY23"/>
    <mergeCell ref="U23:V23"/>
    <mergeCell ref="Y21:AB21"/>
    <mergeCell ref="Y19:AB19"/>
    <mergeCell ref="Y17:AB17"/>
    <mergeCell ref="BW15:BY15"/>
    <mergeCell ref="BZ15:CB15"/>
    <mergeCell ref="W20:X25"/>
    <mergeCell ref="Y25:AB25"/>
    <mergeCell ref="BZ24:CB24"/>
    <mergeCell ref="BZ23:CB23"/>
    <mergeCell ref="BQ23:BS23"/>
    <mergeCell ref="B34:AE36"/>
    <mergeCell ref="D14:I19"/>
    <mergeCell ref="D20:I25"/>
    <mergeCell ref="B20:C25"/>
    <mergeCell ref="B14:C19"/>
    <mergeCell ref="AC14:AE19"/>
    <mergeCell ref="W14:X19"/>
    <mergeCell ref="B31:E31"/>
    <mergeCell ref="F31:J31"/>
    <mergeCell ref="K31:O31"/>
    <mergeCell ref="P31:T31"/>
    <mergeCell ref="B30:E30"/>
    <mergeCell ref="F30:J30"/>
    <mergeCell ref="K30:O30"/>
    <mergeCell ref="P30:T30"/>
    <mergeCell ref="B29:E29"/>
    <mergeCell ref="F29:J29"/>
    <mergeCell ref="K29:O29"/>
    <mergeCell ref="P29:T29"/>
  </mergeCells>
  <phoneticPr fontId="26"/>
  <conditionalFormatting sqref="U46:W46">
    <cfRule type="expression" dxfId="12" priority="3" stopIfTrue="1">
      <formula>$V786=1</formula>
    </cfRule>
  </conditionalFormatting>
  <conditionalFormatting sqref="AN50:AQ50">
    <cfRule type="expression" dxfId="11" priority="7" stopIfTrue="1">
      <formula>$V777=1</formula>
    </cfRule>
  </conditionalFormatting>
  <conditionalFormatting sqref="AN51:AN52">
    <cfRule type="cellIs" dxfId="10" priority="10" stopIfTrue="1" operator="equal">
      <formula>$BA$25</formula>
    </cfRule>
  </conditionalFormatting>
  <conditionalFormatting sqref="AQ51:AQ52">
    <cfRule type="cellIs" dxfId="9" priority="11" stopIfTrue="1" operator="equal">
      <formula>$BA$14</formula>
    </cfRule>
  </conditionalFormatting>
  <conditionalFormatting sqref="B14 B20">
    <cfRule type="expression" dxfId="8" priority="2" stopIfTrue="1">
      <formula>$AG14&gt;=1</formula>
    </cfRule>
  </conditionalFormatting>
  <conditionalFormatting sqref="W14:X25">
    <cfRule type="cellIs" dxfId="7" priority="8" stopIfTrue="1" operator="greaterThanOrEqual">
      <formula>1</formula>
    </cfRule>
  </conditionalFormatting>
  <conditionalFormatting sqref="Y15:AB19 Y21:AB25">
    <cfRule type="expression" dxfId="6" priority="1" stopIfTrue="1">
      <formula>$AH15=1</formula>
    </cfRule>
  </conditionalFormatting>
  <conditionalFormatting sqref="T29:T31 B29:E31">
    <cfRule type="expression" dxfId="5" priority="13" stopIfTrue="1">
      <formula>#REF!=1</formula>
    </cfRule>
  </conditionalFormatting>
  <conditionalFormatting sqref="B30:E31">
    <cfRule type="expression" dxfId="4" priority="4" stopIfTrue="1">
      <formula>$W30=1</formula>
    </cfRule>
  </conditionalFormatting>
  <conditionalFormatting sqref="K30:O31">
    <cfRule type="expression" dxfId="3" priority="5" stopIfTrue="1">
      <formula>$V30=1</formula>
    </cfRule>
  </conditionalFormatting>
  <conditionalFormatting sqref="P30:T31">
    <cfRule type="cellIs" dxfId="2" priority="6" stopIfTrue="1" operator="notEqual">
      <formula>K30=$BB$26</formula>
    </cfRule>
  </conditionalFormatting>
  <conditionalFormatting sqref="S51:S52 V51:V52 Y51:Y52 AB51:AB52 AE51:AE52">
    <cfRule type="cellIs" dxfId="1" priority="12" stopIfTrue="1" operator="equal">
      <formula>0</formula>
    </cfRule>
  </conditionalFormatting>
  <conditionalFormatting sqref="AO51:AP52">
    <cfRule type="expression" dxfId="0" priority="9" stopIfTrue="1">
      <formula>$BA$25</formula>
    </cfRule>
  </conditionalFormatting>
  <dataValidations count="3">
    <dataValidation type="list" allowBlank="1" showInputMessage="1" showErrorMessage="1" sqref="B14 B20">
      <formula1>$BA$14:$BA$16</formula1>
    </dataValidation>
    <dataValidation type="list" allowBlank="1" showInputMessage="1" showErrorMessage="1" sqref="Y15:Y19 Y21:Y25">
      <formula1>$BC$14:$BC$18</formula1>
    </dataValidation>
    <dataValidation type="list" allowBlank="1" showInputMessage="1" showErrorMessage="1" sqref="K30:O31">
      <formula1>$BA$25:$BA$27</formula1>
    </dataValidation>
  </dataValidations>
  <pageMargins left="0.75" right="0.31" top="1" bottom="1" header="0.51" footer="0.51"/>
  <pageSetup paperSize="9" scale="81" orientation="portrait" blackAndWhite="1" horizontalDpi="4294967293" verticalDpi="0" r:id="rId1"/>
  <headerFooter alignWithMargins="0"/>
  <colBreaks count="1" manualBreakCount="1">
    <brk id="3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要項</vt:lpstr>
      <vt:lpstr>Web申込書</vt:lpstr>
      <vt:lpstr>Web申込書!Print_Area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takashi achiwa</dc:creator>
  <cp:lastModifiedBy>山崎あくび</cp:lastModifiedBy>
  <cp:lastPrinted>2023-02-10T06:21:42Z</cp:lastPrinted>
  <dcterms:created xsi:type="dcterms:W3CDTF">2022-06-04T13:22:00Z</dcterms:created>
  <dcterms:modified xsi:type="dcterms:W3CDTF">2023-02-10T06:22:35Z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