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kubi\Documents\08.shintairen\doc\2024\要項\"/>
    </mc:Choice>
  </mc:AlternateContent>
  <bookViews>
    <workbookView xWindow="0" yWindow="0" windowWidth="24060" windowHeight="10215"/>
  </bookViews>
  <sheets>
    <sheet name="Web申込書" sheetId="1" r:id="rId1"/>
    <sheet name="要項" sheetId="3" r:id="rId2"/>
  </sheets>
  <definedNames>
    <definedName name="_xlnm.Print_Area" localSheetId="0">Web申込書!$B$2:$AC$36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1" i="1" l="1"/>
  <c r="X41" i="1"/>
  <c r="V41" i="1"/>
  <c r="T41" i="1"/>
  <c r="R41" i="1"/>
  <c r="R40" i="1"/>
  <c r="Z40" i="1"/>
  <c r="X40" i="1"/>
  <c r="V40" i="1"/>
  <c r="T40" i="1"/>
  <c r="Y40" i="1" l="1"/>
  <c r="Y41" i="1"/>
  <c r="AE27" i="1"/>
  <c r="AE26" i="1"/>
  <c r="AE25" i="1"/>
  <c r="AE24" i="1"/>
  <c r="AE21" i="1"/>
  <c r="AE20" i="1"/>
  <c r="AE19" i="1"/>
  <c r="AE18" i="1"/>
  <c r="AE40" i="1" l="1"/>
  <c r="AD40" i="1"/>
  <c r="AC40" i="1"/>
  <c r="AB40" i="1"/>
  <c r="AJ40" i="1"/>
  <c r="AI40" i="1"/>
  <c r="AH40" i="1"/>
  <c r="AG40" i="1"/>
  <c r="AJ41" i="1"/>
  <c r="AI41" i="1"/>
  <c r="AH41" i="1"/>
  <c r="AG41" i="1"/>
  <c r="AE41" i="1"/>
  <c r="AD41" i="1"/>
  <c r="AC41" i="1"/>
  <c r="AB41" i="1"/>
  <c r="AF41" i="1" l="1"/>
  <c r="AA41" i="1"/>
  <c r="AF40" i="1"/>
  <c r="AA40" i="1"/>
  <c r="AF17" i="1"/>
  <c r="AH16" i="1" l="1"/>
  <c r="AM41" i="1" l="1"/>
  <c r="AL41" i="1"/>
  <c r="AK41" i="1"/>
  <c r="W41" i="1"/>
  <c r="U41" i="1"/>
  <c r="S41" i="1"/>
  <c r="Q41" i="1"/>
  <c r="P41" i="1"/>
  <c r="F41" i="1"/>
  <c r="E41" i="1"/>
  <c r="D41" i="1"/>
  <c r="C41" i="1"/>
  <c r="AM40" i="1"/>
  <c r="AL40" i="1"/>
  <c r="AK40" i="1"/>
  <c r="W40" i="1"/>
  <c r="U40" i="1"/>
  <c r="S40" i="1"/>
  <c r="Q40" i="1"/>
  <c r="P40" i="1"/>
  <c r="F40" i="1"/>
  <c r="E40" i="1"/>
  <c r="D40" i="1"/>
  <c r="C40" i="1"/>
  <c r="AG27" i="1"/>
  <c r="A27" i="1"/>
  <c r="AG26" i="1"/>
  <c r="A26" i="1"/>
  <c r="BT25" i="1"/>
  <c r="BQ25" i="1"/>
  <c r="AG25" i="1"/>
  <c r="A25" i="1"/>
  <c r="AG24" i="1"/>
  <c r="A24" i="1"/>
  <c r="AG23" i="1"/>
  <c r="AE23" i="1"/>
  <c r="A23" i="1"/>
  <c r="AG22" i="1"/>
  <c r="AG21" i="1"/>
  <c r="A21" i="1"/>
  <c r="AG20" i="1"/>
  <c r="A20" i="1"/>
  <c r="AG19" i="1"/>
  <c r="A19" i="1"/>
  <c r="AG18" i="1"/>
  <c r="A18" i="1"/>
  <c r="AG17" i="1"/>
  <c r="AE17" i="1"/>
  <c r="A17" i="1"/>
  <c r="BT16" i="1"/>
  <c r="BQ16" i="1"/>
  <c r="AG16" i="1"/>
  <c r="BT14" i="1"/>
  <c r="BQ14" i="1"/>
  <c r="BN14" i="1"/>
  <c r="BN25" i="1" s="1"/>
  <c r="BK14" i="1"/>
  <c r="BK25" i="1" s="1"/>
  <c r="BH14" i="1"/>
  <c r="BH25" i="1" s="1"/>
  <c r="H41" i="1" s="1"/>
  <c r="BE14" i="1"/>
  <c r="BE16" i="1" s="1"/>
  <c r="AE16" i="1" l="1"/>
  <c r="BE25" i="1"/>
  <c r="BW25" i="1" s="1"/>
  <c r="AE22" i="1"/>
  <c r="BH16" i="1"/>
  <c r="H40" i="1" s="1"/>
  <c r="G40" i="1"/>
  <c r="BK16" i="1"/>
  <c r="BN16" i="1"/>
  <c r="G41" i="1" l="1"/>
  <c r="BW16" i="1"/>
  <c r="BK26" i="1"/>
  <c r="BT26" i="1"/>
  <c r="BH26" i="1"/>
  <c r="BQ26" i="1"/>
  <c r="BE26" i="1"/>
  <c r="BN26" i="1"/>
  <c r="BW26" i="1" l="1"/>
  <c r="AA22" i="1" s="1"/>
  <c r="I41" i="1" s="1"/>
  <c r="BK17" i="1"/>
  <c r="BT17" i="1"/>
  <c r="BH17" i="1"/>
  <c r="BQ17" i="1"/>
  <c r="BE17" i="1"/>
  <c r="BN17" i="1"/>
  <c r="BW17" i="1" l="1"/>
  <c r="AA16" i="1" s="1"/>
  <c r="Y28" i="1" s="1"/>
  <c r="I40" i="1" l="1"/>
</calcChain>
</file>

<file path=xl/sharedStrings.xml><?xml version="1.0" encoding="utf-8"?>
<sst xmlns="http://schemas.openxmlformats.org/spreadsheetml/2006/main" count="202" uniqueCount="160">
  <si>
    <t>大会名</t>
  </si>
  <si>
    <t>会場</t>
    <rPh sb="0" eb="2">
      <t>カイジョウ</t>
    </rPh>
    <phoneticPr fontId="1"/>
  </si>
  <si>
    <t>第８回愛知県卓球1D2S団体戦（男子・女子）</t>
    <phoneticPr fontId="1"/>
  </si>
  <si>
    <t>曜日</t>
    <rPh sb="0" eb="2">
      <t>ヨウビ</t>
    </rPh>
    <phoneticPr fontId="1"/>
  </si>
  <si>
    <t>申込者情報</t>
  </si>
  <si>
    <t>クラブ名</t>
  </si>
  <si>
    <t>ﾒｰﾙｱﾄﾞﾚｽ</t>
  </si>
  <si>
    <t>氏名</t>
  </si>
  <si>
    <t>TEL</t>
  </si>
  <si>
    <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</si>
  <si>
    <t>他府県登録の場合は、記入すること</t>
  </si>
  <si>
    <t xml:space="preserve">  愛知県登録は記入しない</t>
    <phoneticPr fontId="1"/>
  </si>
  <si>
    <t>性別</t>
  </si>
  <si>
    <t>チーム名</t>
  </si>
  <si>
    <t>No.</t>
  </si>
  <si>
    <t>加盟の有無</t>
  </si>
  <si>
    <t>登録県</t>
  </si>
  <si>
    <t>参加費</t>
  </si>
  <si>
    <t>出場部門</t>
  </si>
  <si>
    <t>合計</t>
  </si>
  <si>
    <t>選択してください</t>
  </si>
  <si>
    <t>-</t>
  </si>
  <si>
    <t>監督</t>
  </si>
  <si>
    <t>―</t>
  </si>
  <si>
    <t>人数</t>
  </si>
  <si>
    <t>選手１</t>
  </si>
  <si>
    <t>男性</t>
  </si>
  <si>
    <t xml:space="preserve">加盟 </t>
  </si>
  <si>
    <t>選手２</t>
  </si>
  <si>
    <t>女性</t>
  </si>
  <si>
    <t xml:space="preserve">非加盟 </t>
  </si>
  <si>
    <t>選手３</t>
  </si>
  <si>
    <t>選手４</t>
  </si>
  <si>
    <t>選手５</t>
  </si>
  <si>
    <t>目的</t>
  </si>
  <si>
    <t>&lt;連絡事項&gt;</t>
  </si>
  <si>
    <t>申込日</t>
  </si>
  <si>
    <t>申込番号　カウンタ</t>
  </si>
  <si>
    <t>申込数</t>
  </si>
  <si>
    <t>入力日</t>
  </si>
  <si>
    <t>担当者</t>
    <rPh sb="0" eb="3">
      <t>タントウシャ</t>
    </rPh>
    <phoneticPr fontId="1"/>
  </si>
  <si>
    <t>受付番号</t>
    <rPh sb="0" eb="4">
      <t>ウケツケバンゴウ</t>
    </rPh>
    <phoneticPr fontId="1"/>
  </si>
  <si>
    <t>選手1</t>
    <phoneticPr fontId="1"/>
  </si>
  <si>
    <t>通番</t>
  </si>
  <si>
    <t>受付NO</t>
  </si>
  <si>
    <t>受付日</t>
  </si>
  <si>
    <t>申込者</t>
  </si>
  <si>
    <t>加盟一般</t>
  </si>
  <si>
    <t>非加盟　一般　</t>
  </si>
  <si>
    <t>他県登録</t>
  </si>
  <si>
    <t>未・入</t>
  </si>
  <si>
    <t>入金日</t>
  </si>
  <si>
    <t>現金</t>
  </si>
  <si>
    <t>振替</t>
  </si>
  <si>
    <t>備考</t>
    <rPh sb="0" eb="2">
      <t>ビコウ</t>
    </rPh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</si>
  <si>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</si>
  <si>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</si>
  <si>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申込者</t>
    <rPh sb="0" eb="3">
      <t>モウシコミシャ</t>
    </rPh>
    <phoneticPr fontId="1"/>
  </si>
  <si>
    <t>℡</t>
    <phoneticPr fontId="1"/>
  </si>
  <si>
    <t>申込番号カウンタ</t>
  </si>
  <si>
    <t>未</t>
  </si>
  <si>
    <t>他府県登録の場合は、受付簿に手入力すること</t>
  </si>
  <si>
    <t>注意事項</t>
  </si>
  <si>
    <t>※同一チーム名で複数の申込をする場合は、強い順にチーム名の後に（A)・（B)・（Ｃ）・・・をつけてください。</t>
  </si>
  <si>
    <t>※監督が選手を兼ねるときは選手欄にも記入のこと。氏名はフルネームで記入して下さい。</t>
  </si>
  <si>
    <r>
      <rPr>
        <sz val="11"/>
        <rFont val="ＭＳ Ｐゴシック"/>
        <family val="3"/>
        <charset val="128"/>
      </rP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</si>
  <si>
    <r>
      <rPr>
        <sz val="11"/>
        <rFont val="ＭＳ Ｐゴシック"/>
        <family val="3"/>
        <charset val="128"/>
      </rP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</si>
  <si>
    <t>　  　　　同　　　　 　　愛知卓球協会</t>
    <rPh sb="6" eb="7">
      <t>オナ</t>
    </rPh>
    <phoneticPr fontId="1"/>
  </si>
  <si>
    <t>種目</t>
    <rPh sb="0" eb="1">
      <t>シュ</t>
    </rPh>
    <rPh sb="1" eb="2">
      <t>メ</t>
    </rPh>
    <phoneticPr fontId="1"/>
  </si>
  <si>
    <t>　（男女別）１ダブルス２シングルス　１部（上級）～４部（初級）</t>
    <rPh sb="2" eb="5">
      <t>ダンジョベツ</t>
    </rPh>
    <rPh sb="21" eb="23">
      <t>ジョウキュウ</t>
    </rPh>
    <rPh sb="28" eb="30">
      <t>ショキュウ</t>
    </rPh>
    <phoneticPr fontId="1"/>
  </si>
  <si>
    <t>部の決定</t>
    <rPh sb="0" eb="1">
      <t>ブ</t>
    </rPh>
    <rPh sb="2" eb="4">
      <t>ケッテイ</t>
    </rPh>
    <phoneticPr fontId="1"/>
  </si>
  <si>
    <t>　（１）初参加者のチームは積極的に上の部へ挑戦して下さい。</t>
    <rPh sb="7" eb="8">
      <t>モノ</t>
    </rPh>
    <rPh sb="13" eb="16">
      <t>セッキョクテキ</t>
    </rPh>
    <rPh sb="17" eb="18">
      <t>ウエ</t>
    </rPh>
    <rPh sb="19" eb="20">
      <t>ブ</t>
    </rPh>
    <rPh sb="21" eb="23">
      <t>チョウセン</t>
    </rPh>
    <rPh sb="25" eb="26">
      <t>クダ</t>
    </rPh>
    <phoneticPr fontId="1"/>
  </si>
  <si>
    <t>　（２）各ブロック優勝チームは昇部、最下位チームは降部します。</t>
    <rPh sb="4" eb="5">
      <t>カク</t>
    </rPh>
    <rPh sb="9" eb="11">
      <t>ユウショウ</t>
    </rPh>
    <rPh sb="15" eb="16">
      <t>ショウ</t>
    </rPh>
    <rPh sb="16" eb="17">
      <t>ブ</t>
    </rPh>
    <rPh sb="18" eb="21">
      <t>サイカイ</t>
    </rPh>
    <rPh sb="25" eb="26">
      <t>フ</t>
    </rPh>
    <rPh sb="26" eb="27">
      <t>ブ</t>
    </rPh>
    <phoneticPr fontId="1"/>
  </si>
  <si>
    <t>　（１）３～５名の選手で１チームを編成し、団体戦を行います。</t>
    <rPh sb="7" eb="8">
      <t>メイ</t>
    </rPh>
    <rPh sb="9" eb="11">
      <t>センシュ</t>
    </rPh>
    <rPh sb="21" eb="24">
      <t>ダンタイセン</t>
    </rPh>
    <phoneticPr fontId="1"/>
  </si>
  <si>
    <t>　（２）原則５チーム程度によるリーグ戦のみ</t>
    <rPh sb="10" eb="12">
      <t>テイド</t>
    </rPh>
    <phoneticPr fontId="1"/>
  </si>
  <si>
    <t>　（３）試合順序は①Ｄ②S１③S２とし、①Ｄの選手が②S１には出場できません。</t>
    <rPh sb="23" eb="25">
      <t>センシュ</t>
    </rPh>
    <rPh sb="31" eb="33">
      <t>シュツジョウ</t>
    </rPh>
    <phoneticPr fontId="1"/>
  </si>
  <si>
    <t>　　また、ｼﾝｸﾞﾙｽに２度出場する事も出来ません。</t>
    <phoneticPr fontId="1"/>
  </si>
  <si>
    <t>06</t>
    <phoneticPr fontId="1"/>
  </si>
  <si>
    <t>　ジュースは、２点差をつけるか、１３点先取した時点で決着とします。リーグ戦の順位決定方法は、</t>
    <phoneticPr fontId="1"/>
  </si>
  <si>
    <t>　新日本スポーツ連盟ルールを適用します。当日の選手変更（同レベル）を認めます。</t>
    <phoneticPr fontId="1"/>
  </si>
  <si>
    <t>08</t>
    <phoneticPr fontId="1"/>
  </si>
  <si>
    <t>09</t>
    <phoneticPr fontId="1"/>
  </si>
  <si>
    <t>定員</t>
    <rPh sb="0" eb="1">
      <t>サダム</t>
    </rPh>
    <rPh sb="1" eb="2">
      <t>イン</t>
    </rPh>
    <phoneticPr fontId="1"/>
  </si>
  <si>
    <t>10</t>
    <phoneticPr fontId="1"/>
  </si>
  <si>
    <t>申込用紙</t>
    <rPh sb="2" eb="4">
      <t>ヨウシ</t>
    </rPh>
    <phoneticPr fontId="1"/>
  </si>
  <si>
    <r>
      <t>　（</t>
    </r>
    <r>
      <rPr>
        <sz val="11"/>
        <color indexed="8"/>
        <rFont val="ＭＳ Ｐゴシック"/>
        <family val="3"/>
        <charset val="128"/>
      </rPr>
      <t>郵送・</t>
    </r>
    <r>
      <rPr>
        <sz val="11"/>
        <rFont val="ＭＳ Ｐゴシック"/>
        <family val="3"/>
        <charset val="128"/>
      </rPr>
      <t>写真に撮って送る事は受付不可）　新日本スポーツ連盟愛知卓球協会　FAX 052-201-4801</t>
    </r>
    <rPh sb="2" eb="4">
      <t>ユウソウ</t>
    </rPh>
    <rPh sb="3" eb="4">
      <t>オク</t>
    </rPh>
    <rPh sb="5" eb="7">
      <t>シャシン</t>
    </rPh>
    <rPh sb="11" eb="12">
      <t>オク</t>
    </rPh>
    <rPh sb="13" eb="14">
      <t>コト</t>
    </rPh>
    <rPh sb="15" eb="17">
      <t>ウケツケ</t>
    </rPh>
    <rPh sb="17" eb="19">
      <t>フカ</t>
    </rPh>
    <phoneticPr fontId="1"/>
  </si>
  <si>
    <t>web申込</t>
    <rPh sb="3" eb="5">
      <t>モウシコミ</t>
    </rPh>
    <phoneticPr fontId="1"/>
  </si>
  <si>
    <t>　ﾎｰﾑﾍﾟｰｼﾞの専用フォームからも入力して申込みできます。URL：https://aichittc.njsf.net</t>
    <rPh sb="19" eb="21">
      <t>ニュウリョク</t>
    </rPh>
    <phoneticPr fontId="1"/>
  </si>
  <si>
    <t>　送信した後返信ﾒｰﾙが届きます。万一ない場合は、お問い合せﾌｫｰﾑよりその旨を送信下さい。</t>
    <rPh sb="1" eb="3">
      <t>ソウシン</t>
    </rPh>
    <rPh sb="5" eb="6">
      <t>アト</t>
    </rPh>
    <rPh sb="6" eb="8">
      <t>ヘンシン</t>
    </rPh>
    <rPh sb="12" eb="13">
      <t>トド</t>
    </rPh>
    <rPh sb="17" eb="19">
      <t>マンイチ</t>
    </rPh>
    <rPh sb="21" eb="23">
      <t>バアイ</t>
    </rPh>
    <rPh sb="26" eb="27">
      <t>ト</t>
    </rPh>
    <rPh sb="28" eb="29">
      <t>アワ</t>
    </rPh>
    <rPh sb="38" eb="39">
      <t>ムネ</t>
    </rPh>
    <rPh sb="40" eb="42">
      <t>ソウシン</t>
    </rPh>
    <rPh sb="42" eb="43">
      <t>クダ</t>
    </rPh>
    <phoneticPr fontId="1"/>
  </si>
  <si>
    <t>申込期間</t>
    <rPh sb="2" eb="4">
      <t>キカン</t>
    </rPh>
    <phoneticPr fontId="1"/>
  </si>
  <si>
    <t>参加費</t>
    <rPh sb="2" eb="3">
      <t>ヒ</t>
    </rPh>
    <phoneticPr fontId="1"/>
  </si>
  <si>
    <t>　1ﾁｰﾑ/加盟員　3,000円　　非加盟員　4,500円　　　　混成の場合の計算式</t>
    <rPh sb="6" eb="8">
      <t>カメイ</t>
    </rPh>
    <rPh sb="8" eb="9">
      <t>イン</t>
    </rPh>
    <rPh sb="21" eb="22">
      <t>イン</t>
    </rPh>
    <phoneticPr fontId="1"/>
  </si>
  <si>
    <t>　　（3,000×加盟人数＋4,500×非加盟人数）÷ﾁｰﾑ構成人数　（端数は１円の位を四捨五入）</t>
    <rPh sb="0" eb="1">
      <t>コンセイ</t>
    </rPh>
    <rPh sb="8" eb="10">
      <t>カメイ</t>
    </rPh>
    <rPh sb="19" eb="22">
      <t>ヒカメイ</t>
    </rPh>
    <rPh sb="22" eb="24">
      <t>ニンズウ</t>
    </rPh>
    <rPh sb="29" eb="31">
      <t>コウセイ</t>
    </rPh>
    <rPh sb="31" eb="33">
      <t>ニンズウ</t>
    </rPh>
    <phoneticPr fontId="1"/>
  </si>
  <si>
    <t>入金期間</t>
    <rPh sb="0" eb="2">
      <t>ニュウキン</t>
    </rPh>
    <rPh sb="2" eb="4">
      <t>キカン</t>
    </rPh>
    <phoneticPr fontId="1"/>
  </si>
  <si>
    <t>　参加費を入金しないだけでは、申込みをキャンセルしたことにはなりません。</t>
    <rPh sb="1" eb="4">
      <t>サンカヒ</t>
    </rPh>
    <rPh sb="5" eb="7">
      <t>ニュウキン</t>
    </rPh>
    <rPh sb="15" eb="17">
      <t>モウシコミ</t>
    </rPh>
    <phoneticPr fontId="1"/>
  </si>
  <si>
    <t>注意</t>
    <phoneticPr fontId="1"/>
  </si>
  <si>
    <t>　（１）申込後メンバー変更がある場合・やむなく棄権する場合は、その旨入力した変更届をﾎｰﾑ</t>
    <rPh sb="4" eb="7">
      <t>モウシコミゴ</t>
    </rPh>
    <rPh sb="11" eb="13">
      <t>ヘンコウ</t>
    </rPh>
    <rPh sb="16" eb="18">
      <t>バアイ</t>
    </rPh>
    <rPh sb="23" eb="25">
      <t>キケン</t>
    </rPh>
    <phoneticPr fontId="1"/>
  </si>
  <si>
    <t>　　　ﾍﾟｰｼﾞのﾌｫｰﾑより送信して下さい。（３日前までならＦＡＸでも可）</t>
    <rPh sb="15" eb="17">
      <t>ソウシン</t>
    </rPh>
    <rPh sb="19" eb="20">
      <t>クダ</t>
    </rPh>
    <rPh sb="25" eb="26">
      <t>ニチ</t>
    </rPh>
    <rPh sb="26" eb="27">
      <t>マエ</t>
    </rPh>
    <rPh sb="36" eb="37">
      <t>カ</t>
    </rPh>
    <phoneticPr fontId="1"/>
  </si>
  <si>
    <t>　（３）名前の確認できるゼッケン（20×25ｃｍ程度）の着用を厳守して下さい。加盟員は極力登録</t>
    <rPh sb="39" eb="41">
      <t>カメイ</t>
    </rPh>
    <rPh sb="41" eb="42">
      <t>イン</t>
    </rPh>
    <rPh sb="43" eb="45">
      <t>キョクリョク</t>
    </rPh>
    <phoneticPr fontId="1"/>
  </si>
  <si>
    <t>　（５）競技フロアでの飲食及び撮影の行為は禁止です。観覧席でして下さい。</t>
    <rPh sb="4" eb="6">
      <t>キョウギ</t>
    </rPh>
    <rPh sb="11" eb="13">
      <t>インショク</t>
    </rPh>
    <rPh sb="13" eb="14">
      <t>オヨ</t>
    </rPh>
    <rPh sb="15" eb="17">
      <t>サツエイ</t>
    </rPh>
    <rPh sb="18" eb="20">
      <t>コウイ</t>
    </rPh>
    <rPh sb="21" eb="23">
      <t>キンシ</t>
    </rPh>
    <rPh sb="26" eb="29">
      <t>カンランセキ</t>
    </rPh>
    <rPh sb="32" eb="33">
      <t>クダ</t>
    </rPh>
    <phoneticPr fontId="1"/>
  </si>
  <si>
    <t>　（６）開場時間・入場方法等に変更がある場合には、３日前までにホームページに掲載します。</t>
    <rPh sb="4" eb="6">
      <t>カイジョウ</t>
    </rPh>
    <rPh sb="6" eb="8">
      <t>ジカン</t>
    </rPh>
    <rPh sb="9" eb="11">
      <t>ニュウジョウ</t>
    </rPh>
    <rPh sb="11" eb="13">
      <t>ホウホウ</t>
    </rPh>
    <rPh sb="13" eb="14">
      <t>トウ</t>
    </rPh>
    <rPh sb="15" eb="17">
      <t>ヘンコウ</t>
    </rPh>
    <rPh sb="20" eb="22">
      <t>バアイ</t>
    </rPh>
    <rPh sb="26" eb="27">
      <t>ニチ</t>
    </rPh>
    <rPh sb="27" eb="28">
      <t>マエ</t>
    </rPh>
    <rPh sb="38" eb="40">
      <t>ケイサイ</t>
    </rPh>
    <phoneticPr fontId="1"/>
  </si>
  <si>
    <t>感染対策</t>
    <rPh sb="0" eb="2">
      <t>カンセン</t>
    </rPh>
    <rPh sb="2" eb="4">
      <t>タイサク</t>
    </rPh>
    <phoneticPr fontId="1"/>
  </si>
  <si>
    <t>　（１）当日起床時、検温等自己チェックし、体調に異変等ある場合は、参加を見合わせて下さい。</t>
    <rPh sb="4" eb="6">
      <t>トウジツ</t>
    </rPh>
    <rPh sb="6" eb="9">
      <t>キショウジ</t>
    </rPh>
    <rPh sb="10" eb="12">
      <t>ケンオン</t>
    </rPh>
    <rPh sb="12" eb="13">
      <t>トウ</t>
    </rPh>
    <rPh sb="13" eb="15">
      <t>ジコ</t>
    </rPh>
    <rPh sb="21" eb="23">
      <t>タイチョウ</t>
    </rPh>
    <rPh sb="24" eb="26">
      <t>イヘン</t>
    </rPh>
    <rPh sb="26" eb="27">
      <t>トウ</t>
    </rPh>
    <rPh sb="29" eb="31">
      <t>バアイ</t>
    </rPh>
    <rPh sb="33" eb="35">
      <t>サンカ</t>
    </rPh>
    <rPh sb="36" eb="38">
      <t>ミア</t>
    </rPh>
    <rPh sb="41" eb="42">
      <t>クダ</t>
    </rPh>
    <phoneticPr fontId="1"/>
  </si>
  <si>
    <t>　（２）出場者以外の方が入場する場合は、観覧席で観戦して下さい。</t>
    <rPh sb="4" eb="6">
      <t>シュツジョウ</t>
    </rPh>
    <rPh sb="6" eb="7">
      <t>シャ</t>
    </rPh>
    <rPh sb="7" eb="9">
      <t>イガイ</t>
    </rPh>
    <rPh sb="10" eb="11">
      <t>カタ</t>
    </rPh>
    <rPh sb="12" eb="14">
      <t>ニュウジョウ</t>
    </rPh>
    <rPh sb="16" eb="18">
      <t>バアイ</t>
    </rPh>
    <rPh sb="20" eb="23">
      <t>カンランセキ</t>
    </rPh>
    <rPh sb="24" eb="26">
      <t>カンセン</t>
    </rPh>
    <rPh sb="28" eb="29">
      <t>クダ</t>
    </rPh>
    <phoneticPr fontId="1"/>
  </si>
  <si>
    <t>　（３）試合前後の握手、卓球台での手拭き、シューズの裏に触れる、大声を出す行為は禁止します。</t>
    <rPh sb="4" eb="6">
      <t>シアイ</t>
    </rPh>
    <rPh sb="6" eb="8">
      <t>ゼンゴ</t>
    </rPh>
    <rPh sb="9" eb="11">
      <t>アクシュ</t>
    </rPh>
    <rPh sb="12" eb="14">
      <t>タッキュウ</t>
    </rPh>
    <rPh sb="14" eb="15">
      <t>ダイ</t>
    </rPh>
    <rPh sb="17" eb="19">
      <t>テフ</t>
    </rPh>
    <rPh sb="26" eb="27">
      <t>ウラ</t>
    </rPh>
    <rPh sb="28" eb="29">
      <t>フ</t>
    </rPh>
    <rPh sb="32" eb="34">
      <t>オオゴエ</t>
    </rPh>
    <rPh sb="35" eb="36">
      <t>ダ</t>
    </rPh>
    <rPh sb="37" eb="39">
      <t>コウイ</t>
    </rPh>
    <rPh sb="40" eb="42">
      <t>キンシ</t>
    </rPh>
    <phoneticPr fontId="1"/>
  </si>
  <si>
    <t>　（４）ラケット交換はしないで、お互いに見せ合い目視で確認するのみにして下さい。</t>
    <rPh sb="8" eb="10">
      <t>コウカン</t>
    </rPh>
    <rPh sb="17" eb="18">
      <t>タガ</t>
    </rPh>
    <rPh sb="20" eb="21">
      <t>ミ</t>
    </rPh>
    <rPh sb="22" eb="23">
      <t>ア</t>
    </rPh>
    <rPh sb="24" eb="26">
      <t>モクシ</t>
    </rPh>
    <rPh sb="27" eb="29">
      <t>カクニン</t>
    </rPh>
    <rPh sb="36" eb="37">
      <t>クダ</t>
    </rPh>
    <phoneticPr fontId="1"/>
  </si>
  <si>
    <t>　（５）タオルは卓球台やフェンスにかけずに、各自のラケットケース、鞄の上に置いて下さい。</t>
    <rPh sb="8" eb="11">
      <t>タッキュウダイ</t>
    </rPh>
    <rPh sb="22" eb="24">
      <t>カクジ</t>
    </rPh>
    <rPh sb="33" eb="34">
      <t>カバン</t>
    </rPh>
    <rPh sb="35" eb="36">
      <t>ウエ</t>
    </rPh>
    <rPh sb="37" eb="38">
      <t>オ</t>
    </rPh>
    <rPh sb="40" eb="41">
      <t>クダ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</si>
  <si>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</si>
  <si>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</si>
  <si>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３部</t>
    <rPh sb="1" eb="2">
      <t>ブ</t>
    </rPh>
    <phoneticPr fontId="1"/>
  </si>
  <si>
    <t>４部</t>
    <rPh sb="1" eb="2">
      <t>ブ</t>
    </rPh>
    <phoneticPr fontId="1"/>
  </si>
  <si>
    <t>部</t>
    <rPh sb="0" eb="1">
      <t>ブ</t>
    </rPh>
    <phoneticPr fontId="1"/>
  </si>
  <si>
    <t>第８回　愛知県卓球１D２S団体戦（男子・女子） 要 項</t>
    <phoneticPr fontId="1"/>
  </si>
  <si>
    <t>2024-09</t>
    <phoneticPr fontId="1"/>
  </si>
  <si>
    <t>4/6（土）と同じ回ですが、出場者も申込み可（但し不出場チーム（メンバー）優先）</t>
    <rPh sb="4" eb="5">
      <t>ド</t>
    </rPh>
    <rPh sb="7" eb="8">
      <t>オナ</t>
    </rPh>
    <rPh sb="9" eb="10">
      <t>カイ</t>
    </rPh>
    <rPh sb="14" eb="16">
      <t>シュツジョウ</t>
    </rPh>
    <rPh sb="16" eb="17">
      <t>シャ</t>
    </rPh>
    <rPh sb="18" eb="20">
      <t>モウシコミ</t>
    </rPh>
    <rPh sb="21" eb="22">
      <t>カ</t>
    </rPh>
    <rPh sb="23" eb="24">
      <t>タダ</t>
    </rPh>
    <rPh sb="25" eb="26">
      <t>フ</t>
    </rPh>
    <rPh sb="26" eb="28">
      <t>シュツジョウ</t>
    </rPh>
    <rPh sb="37" eb="39">
      <t>ユウセン</t>
    </rPh>
    <phoneticPr fontId="1"/>
  </si>
  <si>
    <t>主催</t>
    <phoneticPr fontId="1"/>
  </si>
  <si>
    <t>　　新日本スポーツ連盟愛知県連盟</t>
    <phoneticPr fontId="1"/>
  </si>
  <si>
    <t>主管</t>
    <phoneticPr fontId="1"/>
  </si>
  <si>
    <t>01</t>
    <phoneticPr fontId="1"/>
  </si>
  <si>
    <t>日時</t>
    <phoneticPr fontId="1"/>
  </si>
  <si>
    <r>
      <t>　２０２４年</t>
    </r>
    <r>
      <rPr>
        <b/>
        <sz val="11"/>
        <rFont val="ＭＳ Ｐゴシック"/>
        <family val="3"/>
        <charset val="128"/>
      </rPr>
      <t>　６月１７日（月）</t>
    </r>
    <r>
      <rPr>
        <sz val="11"/>
        <rFont val="ＭＳ Ｐゴシック"/>
        <family val="3"/>
        <charset val="128"/>
      </rPr>
      <t>　　開場 9:00 　　受付9：10～　　開会式 9:30～</t>
    </r>
    <rPh sb="13" eb="14">
      <t>ゲツ</t>
    </rPh>
    <rPh sb="27" eb="29">
      <t>ウケツケ</t>
    </rPh>
    <rPh sb="36" eb="39">
      <t>カイカイシキ</t>
    </rPh>
    <phoneticPr fontId="1"/>
  </si>
  <si>
    <t>02</t>
    <phoneticPr fontId="1"/>
  </si>
  <si>
    <t>会場</t>
    <phoneticPr fontId="1"/>
  </si>
  <si>
    <r>
      <t>　</t>
    </r>
    <r>
      <rPr>
        <b/>
        <sz val="11"/>
        <color indexed="8"/>
        <rFont val="ＭＳ Ｐゴシック"/>
        <family val="3"/>
        <charset val="128"/>
      </rPr>
      <t>枇杷島スポーツセンター</t>
    </r>
    <r>
      <rPr>
        <sz val="11"/>
        <color indexed="8"/>
        <rFont val="ＭＳ Ｐゴシック"/>
        <family val="3"/>
        <charset val="128"/>
      </rPr>
      <t>第１競技場</t>
    </r>
    <r>
      <rPr>
        <sz val="11"/>
        <rFont val="ＭＳ Ｐゴシック"/>
        <family val="3"/>
        <charset val="128"/>
      </rPr>
      <t>　　　　　　　　 　　　　　　　名鉄/「東枇杷島」下車、徒歩5分</t>
    </r>
    <phoneticPr fontId="1"/>
  </si>
  <si>
    <t>　　名古屋市西区枇杷島1丁目1番2号　　　　　　　　　　　　　　　　　　　　　　TEL　052-532-4121</t>
    <phoneticPr fontId="1"/>
  </si>
  <si>
    <t>03</t>
    <phoneticPr fontId="1"/>
  </si>
  <si>
    <t>04</t>
    <phoneticPr fontId="1"/>
  </si>
  <si>
    <t>　（３）競技運営の都合上、部を変更、参加の少ない部は併合して行う事があります。</t>
    <phoneticPr fontId="1"/>
  </si>
  <si>
    <t>05</t>
    <phoneticPr fontId="1"/>
  </si>
  <si>
    <t>競技方法</t>
    <phoneticPr fontId="1"/>
  </si>
  <si>
    <t>試合球</t>
    <phoneticPr fontId="1"/>
  </si>
  <si>
    <t>　ＶＩＣＴＡＳ ４０㎜ホワイトプラスチックボール　ＶP40+</t>
    <phoneticPr fontId="1"/>
  </si>
  <si>
    <t>07</t>
    <phoneticPr fontId="1"/>
  </si>
  <si>
    <t>ルール</t>
    <phoneticPr fontId="1"/>
  </si>
  <si>
    <t>　現行の日本卓球ルールに準じます。但しユニホームは自由、１ゲーム１１本､５ゲームスマッチ。</t>
    <phoneticPr fontId="1"/>
  </si>
  <si>
    <t>表彰</t>
    <phoneticPr fontId="1"/>
  </si>
  <si>
    <t>　各ブロック１位に賞状及び賞品を授与します。他にも賞品がある場合があります。</t>
    <rPh sb="1" eb="2">
      <t>カク</t>
    </rPh>
    <phoneticPr fontId="1"/>
  </si>
  <si>
    <t>　72チーム（定員数を超えた場合、4/6断られたチーム（メンバー）、不出場メンバーの順で優先）</t>
    <rPh sb="7" eb="10">
      <t>テイインスウ</t>
    </rPh>
    <rPh sb="11" eb="12">
      <t>コ</t>
    </rPh>
    <rPh sb="14" eb="16">
      <t>バアイ</t>
    </rPh>
    <rPh sb="20" eb="21">
      <t>コトワ</t>
    </rPh>
    <rPh sb="34" eb="35">
      <t>フ</t>
    </rPh>
    <rPh sb="42" eb="43">
      <t>ジュン</t>
    </rPh>
    <rPh sb="44" eb="46">
      <t>ユウセン</t>
    </rPh>
    <phoneticPr fontId="1"/>
  </si>
  <si>
    <r>
      <t>　下記</t>
    </r>
    <r>
      <rPr>
        <b/>
        <sz val="11"/>
        <rFont val="ＭＳ Ｐゴシック"/>
        <family val="3"/>
        <charset val="128"/>
      </rPr>
      <t>申込期間中に、</t>
    </r>
    <r>
      <rPr>
        <sz val="11"/>
        <rFont val="ＭＳ Ｐゴシック"/>
        <family val="3"/>
        <charset val="128"/>
      </rPr>
      <t>大会出場時に提出またはFAXで送信、いずれかの方法で送って下さい。</t>
    </r>
    <rPh sb="1" eb="3">
      <t>カキ</t>
    </rPh>
    <rPh sb="3" eb="5">
      <t>モウシコミ</t>
    </rPh>
    <rPh sb="5" eb="7">
      <t>キカン</t>
    </rPh>
    <rPh sb="7" eb="8">
      <t>チュウ</t>
    </rPh>
    <rPh sb="25" eb="27">
      <t>ソウシン</t>
    </rPh>
    <rPh sb="33" eb="35">
      <t>ホウホウ</t>
    </rPh>
    <rPh sb="36" eb="37">
      <t>オク</t>
    </rPh>
    <rPh sb="39" eb="40">
      <t>クダ</t>
    </rPh>
    <phoneticPr fontId="1"/>
  </si>
  <si>
    <t>　 4月27日（土）～ 5月11日（土）締切　 5月25日（土）最終締切</t>
    <rPh sb="8" eb="9">
      <t>ド</t>
    </rPh>
    <rPh sb="18" eb="19">
      <t>ド</t>
    </rPh>
    <rPh sb="20" eb="22">
      <t>シメキリ</t>
    </rPh>
    <rPh sb="30" eb="31">
      <t>ド</t>
    </rPh>
    <phoneticPr fontId="1"/>
  </si>
  <si>
    <t>11</t>
    <phoneticPr fontId="1"/>
  </si>
  <si>
    <r>
      <t>　下記</t>
    </r>
    <r>
      <rPr>
        <b/>
        <u/>
        <sz val="11"/>
        <rFont val="ＭＳ Ｐゴシック"/>
        <family val="3"/>
        <charset val="128"/>
      </rPr>
      <t>入金期間中に</t>
    </r>
    <r>
      <rPr>
        <sz val="11"/>
        <rFont val="ＭＳ Ｐゴシック"/>
        <family val="3"/>
        <charset val="128"/>
      </rPr>
      <t>大会出場時または郵便振替にて入金手続き下さい。（申込期間と異なります）</t>
    </r>
    <rPh sb="1" eb="3">
      <t>カキ</t>
    </rPh>
    <rPh sb="3" eb="5">
      <t>ニュウキン</t>
    </rPh>
    <rPh sb="5" eb="8">
      <t>キカンチュウ</t>
    </rPh>
    <rPh sb="17" eb="19">
      <t>ユウビン</t>
    </rPh>
    <rPh sb="19" eb="21">
      <t>フリカエ</t>
    </rPh>
    <rPh sb="23" eb="25">
      <t>ニュウキン</t>
    </rPh>
    <rPh sb="25" eb="27">
      <t>テツヅ</t>
    </rPh>
    <rPh sb="28" eb="29">
      <t>クダ</t>
    </rPh>
    <phoneticPr fontId="1"/>
  </si>
  <si>
    <r>
      <t>　※</t>
    </r>
    <r>
      <rPr>
        <b/>
        <u/>
        <sz val="11"/>
        <rFont val="游ゴシック"/>
        <family val="3"/>
        <charset val="128"/>
        <scheme val="minor"/>
      </rPr>
      <t>開催日</t>
    </r>
    <r>
      <rPr>
        <sz val="11"/>
        <rFont val="游ゴシック"/>
        <family val="3"/>
        <charset val="128"/>
        <scheme val="minor"/>
      </rPr>
      <t>、</t>
    </r>
    <r>
      <rPr>
        <b/>
        <sz val="11"/>
        <rFont val="游ゴシック"/>
        <family val="3"/>
        <charset val="128"/>
        <scheme val="minor"/>
      </rPr>
      <t>チーム名</t>
    </r>
    <r>
      <rPr>
        <sz val="11"/>
        <rFont val="游ゴシック"/>
        <family val="3"/>
        <charset val="128"/>
        <scheme val="minor"/>
      </rPr>
      <t>、</t>
    </r>
    <r>
      <rPr>
        <b/>
        <sz val="11"/>
        <rFont val="游ゴシック"/>
        <family val="3"/>
        <charset val="128"/>
        <scheme val="minor"/>
      </rPr>
      <t>チーム数</t>
    </r>
    <r>
      <rPr>
        <sz val="11"/>
        <rFont val="游ゴシック"/>
        <family val="3"/>
        <charset val="128"/>
        <scheme val="minor"/>
      </rPr>
      <t>、大会形式（１Ｄ２Ｓ男女）を明記して下さい。</t>
    </r>
    <rPh sb="18" eb="20">
      <t>ケイシキ</t>
    </rPh>
    <rPh sb="25" eb="27">
      <t>ダンジョ</t>
    </rPh>
    <phoneticPr fontId="1"/>
  </si>
  <si>
    <r>
      <t>　　00830-5-42990　スポーツ連盟愛知卓球協会　（</t>
    </r>
    <r>
      <rPr>
        <b/>
        <sz val="11"/>
        <rFont val="ＭＳ Ｐゴシック"/>
        <family val="3"/>
        <charset val="128"/>
      </rPr>
      <t>現金書留での入金不可</t>
    </r>
    <r>
      <rPr>
        <sz val="11"/>
        <rFont val="ＭＳ Ｐゴシック"/>
        <family val="3"/>
        <charset val="128"/>
      </rPr>
      <t>）</t>
    </r>
    <rPh sb="30" eb="32">
      <t>ゲンキン</t>
    </rPh>
    <rPh sb="32" eb="34">
      <t>カキトメ</t>
    </rPh>
    <rPh sb="36" eb="38">
      <t>ニュウキン</t>
    </rPh>
    <rPh sb="38" eb="40">
      <t>フカ</t>
    </rPh>
    <phoneticPr fontId="1"/>
  </si>
  <si>
    <r>
      <t>　 5月18日（土）～ 6月  5日（水）（</t>
    </r>
    <r>
      <rPr>
        <b/>
        <sz val="11"/>
        <rFont val="游ゴシック"/>
        <family val="3"/>
        <charset val="128"/>
        <scheme val="minor"/>
      </rPr>
      <t>入金期間の前は入金しないで下さい</t>
    </r>
    <r>
      <rPr>
        <sz val="11"/>
        <rFont val="游ゴシック"/>
        <family val="3"/>
        <charset val="128"/>
        <scheme val="minor"/>
      </rPr>
      <t>）</t>
    </r>
    <rPh sb="8" eb="9">
      <t>ド</t>
    </rPh>
    <rPh sb="19" eb="20">
      <t>スイ</t>
    </rPh>
    <phoneticPr fontId="1"/>
  </si>
  <si>
    <r>
      <t>　</t>
    </r>
    <r>
      <rPr>
        <b/>
        <sz val="11"/>
        <rFont val="游ゴシック"/>
        <family val="3"/>
        <charset val="128"/>
        <scheme val="minor"/>
      </rPr>
      <t>やむを得ず</t>
    </r>
    <r>
      <rPr>
        <b/>
        <sz val="11"/>
        <rFont val="ＭＳ Ｐゴシック"/>
        <family val="3"/>
        <charset val="128"/>
      </rPr>
      <t>期間中に入金手続きできない場合</t>
    </r>
    <r>
      <rPr>
        <sz val="11"/>
        <rFont val="ＭＳ Ｐゴシック"/>
        <family val="3"/>
        <charset val="128"/>
      </rPr>
      <t>は、必ず</t>
    </r>
    <r>
      <rPr>
        <b/>
        <sz val="11"/>
        <rFont val="ＭＳ Ｐゴシック"/>
        <family val="3"/>
        <charset val="128"/>
      </rPr>
      <t>ＦＡＸかﾎｰﾑﾍﾟｰｼﾞより連絡</t>
    </r>
    <r>
      <rPr>
        <sz val="11"/>
        <rFont val="ＭＳ Ｐゴシック"/>
        <family val="3"/>
        <charset val="128"/>
      </rPr>
      <t>をして下さい。</t>
    </r>
    <rPh sb="4" eb="5">
      <t>エ</t>
    </rPh>
    <rPh sb="6" eb="9">
      <t>キカンチュウ</t>
    </rPh>
    <rPh sb="10" eb="12">
      <t>ニュウキン</t>
    </rPh>
    <rPh sb="12" eb="14">
      <t>テツヅ</t>
    </rPh>
    <rPh sb="19" eb="21">
      <t>バアイ</t>
    </rPh>
    <rPh sb="23" eb="24">
      <t>カナラ</t>
    </rPh>
    <rPh sb="39" eb="41">
      <t>レンラク</t>
    </rPh>
    <rPh sb="44" eb="45">
      <t>クダ</t>
    </rPh>
    <phoneticPr fontId="1"/>
  </si>
  <si>
    <t>12</t>
    <phoneticPr fontId="1"/>
  </si>
  <si>
    <t>　（２）大会の傷害事故は応急処置だけで責任は負いません。傷害保険は加入します。</t>
    <phoneticPr fontId="1"/>
  </si>
  <si>
    <t>　　　クラブ名の入った加盟登録ゼッケン着用のこと。</t>
    <phoneticPr fontId="1"/>
  </si>
  <si>
    <t>　（４）駐車台数に限りがあります。乗り合わせる、または公共交通機関をご利用下さい。</t>
    <phoneticPr fontId="1"/>
  </si>
  <si>
    <t>13</t>
    <phoneticPr fontId="1"/>
  </si>
  <si>
    <t>枇杷島SC</t>
    <rPh sb="0" eb="3">
      <t>ビワジマ</t>
    </rPh>
    <phoneticPr fontId="1"/>
  </si>
  <si>
    <t>断</t>
    <rPh sb="0" eb="1">
      <t>ダン</t>
    </rPh>
    <phoneticPr fontId="1"/>
  </si>
  <si>
    <t>不出場</t>
    <rPh sb="0" eb="3">
      <t>フシュツジョウ</t>
    </rPh>
    <phoneticPr fontId="1"/>
  </si>
  <si>
    <t>4/6大会</t>
    <rPh sb="3" eb="5">
      <t>タイカイ</t>
    </rPh>
    <phoneticPr fontId="1"/>
  </si>
  <si>
    <t>月</t>
    <rPh sb="0" eb="1">
      <t>ツキ</t>
    </rPh>
    <phoneticPr fontId="1"/>
  </si>
  <si>
    <t>開催日</t>
    <rPh sb="0" eb="3">
      <t>カイサイビ</t>
    </rPh>
    <phoneticPr fontId="1"/>
  </si>
  <si>
    <t>不参加の種類を手入力すること</t>
    <rPh sb="0" eb="3">
      <t>フサンカ</t>
    </rPh>
    <rPh sb="4" eb="6">
      <t>シュルイ</t>
    </rPh>
    <rPh sb="7" eb="10">
      <t>テニュウリョク</t>
    </rPh>
    <phoneticPr fontId="1"/>
  </si>
  <si>
    <r>
      <t>4/6の大会で、断られた人は、「断」、参加しなかった人は、「不出場」に</t>
    </r>
    <r>
      <rPr>
        <b/>
        <sz val="14"/>
        <rFont val="ＭＳ Ｐゴシック"/>
        <family val="3"/>
        <charset val="128"/>
      </rPr>
      <t>「１」</t>
    </r>
    <r>
      <rPr>
        <sz val="11"/>
        <rFont val="ＭＳ Ｐゴシック"/>
        <family val="3"/>
        <charset val="128"/>
      </rPr>
      <t>を入れてください。優先されます。</t>
    </r>
    <rPh sb="4" eb="6">
      <t>タイカイ</t>
    </rPh>
    <rPh sb="8" eb="9">
      <t>コトワ</t>
    </rPh>
    <rPh sb="12" eb="13">
      <t>ヒト</t>
    </rPh>
    <rPh sb="16" eb="17">
      <t>ダン</t>
    </rPh>
    <rPh sb="19" eb="21">
      <t>サンカ</t>
    </rPh>
    <rPh sb="26" eb="27">
      <t>ヒト</t>
    </rPh>
    <rPh sb="30" eb="33">
      <t>フシュツジョウ</t>
    </rPh>
    <rPh sb="39" eb="40">
      <t>イ</t>
    </rPh>
    <rPh sb="47" eb="49">
      <t>ユウセン</t>
    </rPh>
    <phoneticPr fontId="1"/>
  </si>
  <si>
    <t>出場
部門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</si>
</sst>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176" formatCode="m/d;@"/>
    <numFmt numFmtId="177" formatCode="[$-F800]dddd\,\ mmmm\ dd\,\ yyyy"/>
    <numFmt numFmtId="178" formatCode="#,###"/>
    <numFmt numFmtId="179" formatCode="m/d"/>
    <numFmt numFmtId="180" formatCode="0_);[Red]\(0\)"/>
  </numFmts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ＪＳ明朝"/>
      <family val="1"/>
      <charset val="128"/>
    </font>
    <font>
      <sz val="11"/>
      <color indexed="1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b/>
      <strike/>
      <sz val="11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2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CDE8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/>
  </cellStyleXfs>
  <cellXfs count="268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49" fontId="0" fillId="2" borderId="0" xfId="0" applyNumberFormat="1" applyFill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 shrinkToFit="1"/>
    </xf>
    <xf numFmtId="178" fontId="10" fillId="2" borderId="0" xfId="0" applyNumberFormat="1" applyFont="1" applyFill="1" applyAlignment="1">
      <alignment horizontal="left" vertical="center" shrinkToFit="1"/>
    </xf>
    <xf numFmtId="0" fontId="10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 shrinkToFit="1"/>
    </xf>
    <xf numFmtId="0" fontId="14" fillId="2" borderId="7" xfId="0" applyFont="1" applyFill="1" applyBorder="1">
      <alignment vertical="center"/>
    </xf>
    <xf numFmtId="0" fontId="0" fillId="2" borderId="7" xfId="0" applyFill="1" applyBorder="1">
      <alignment vertical="center"/>
    </xf>
    <xf numFmtId="0" fontId="7" fillId="7" borderId="29" xfId="0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 wrapText="1"/>
    </xf>
    <xf numFmtId="179" fontId="0" fillId="7" borderId="29" xfId="0" applyNumberFormat="1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7" borderId="29" xfId="0" applyFill="1" applyBorder="1" applyAlignment="1">
      <alignment vertical="center" wrapText="1"/>
    </xf>
    <xf numFmtId="179" fontId="0" fillId="7" borderId="29" xfId="0" applyNumberFormat="1" applyFill="1" applyBorder="1" applyAlignment="1">
      <alignment vertical="center" wrapText="1"/>
    </xf>
    <xf numFmtId="179" fontId="0" fillId="8" borderId="29" xfId="0" applyNumberFormat="1" applyFill="1" applyBorder="1" applyAlignment="1">
      <alignment vertical="center" wrapText="1"/>
    </xf>
    <xf numFmtId="179" fontId="0" fillId="2" borderId="29" xfId="0" applyNumberFormat="1" applyFill="1" applyBorder="1" applyAlignment="1">
      <alignment horizontal="center" vertical="center" textRotation="255" wrapText="1"/>
    </xf>
    <xf numFmtId="49" fontId="0" fillId="2" borderId="29" xfId="0" applyNumberFormat="1" applyFill="1" applyBorder="1" applyAlignment="1">
      <alignment horizontal="center" vertical="center" textRotation="255" wrapText="1"/>
    </xf>
    <xf numFmtId="180" fontId="0" fillId="6" borderId="30" xfId="0" applyNumberFormat="1" applyFill="1" applyBorder="1" applyAlignment="1">
      <alignment horizontal="center" vertical="center" wrapText="1"/>
    </xf>
    <xf numFmtId="180" fontId="0" fillId="9" borderId="30" xfId="0" applyNumberFormat="1" applyFill="1" applyBorder="1" applyAlignment="1">
      <alignment horizontal="center" vertical="center" wrapText="1"/>
    </xf>
    <xf numFmtId="180" fontId="0" fillId="0" borderId="30" xfId="0" applyNumberFormat="1" applyBorder="1" applyAlignment="1">
      <alignment horizontal="center" vertical="center" wrapText="1"/>
    </xf>
    <xf numFmtId="180" fontId="0" fillId="0" borderId="30" xfId="0" applyNumberFormat="1" applyBorder="1" applyAlignment="1">
      <alignment horizontal="center" vertical="center" textRotation="255" wrapText="1"/>
    </xf>
    <xf numFmtId="0" fontId="0" fillId="10" borderId="29" xfId="0" applyFill="1" applyBorder="1" applyAlignment="1">
      <alignment vertical="center" textRotation="255" wrapText="1"/>
    </xf>
    <xf numFmtId="0" fontId="0" fillId="10" borderId="29" xfId="0" applyFill="1" applyBorder="1" applyAlignment="1">
      <alignment vertical="center" wrapText="1"/>
    </xf>
    <xf numFmtId="0" fontId="0" fillId="6" borderId="31" xfId="0" applyFill="1" applyBorder="1" applyAlignment="1">
      <alignment vertical="center" textRotation="255" wrapText="1"/>
    </xf>
    <xf numFmtId="0" fontId="0" fillId="11" borderId="31" xfId="0" applyFill="1" applyBorder="1" applyAlignment="1">
      <alignment vertical="center" textRotation="255" wrapText="1"/>
    </xf>
    <xf numFmtId="179" fontId="0" fillId="3" borderId="29" xfId="0" applyNumberFormat="1" applyFill="1" applyBorder="1" applyAlignment="1">
      <alignment horizontal="center" vertical="center" wrapText="1" shrinkToFit="1"/>
    </xf>
    <xf numFmtId="0" fontId="0" fillId="2" borderId="0" xfId="0" applyFill="1" applyAlignment="1">
      <alignment vertical="center" wrapText="1"/>
    </xf>
    <xf numFmtId="0" fontId="16" fillId="2" borderId="31" xfId="0" applyFont="1" applyFill="1" applyBorder="1" applyAlignment="1">
      <alignment horizontal="center" vertical="center" shrinkToFit="1"/>
    </xf>
    <xf numFmtId="0" fontId="15" fillId="2" borderId="31" xfId="0" applyFont="1" applyFill="1" applyBorder="1" applyAlignment="1">
      <alignment horizontal="center" vertical="center" wrapText="1"/>
    </xf>
    <xf numFmtId="179" fontId="0" fillId="2" borderId="31" xfId="0" applyNumberFormat="1" applyFill="1" applyBorder="1" applyAlignment="1">
      <alignment horizontal="center" vertical="center" shrinkToFit="1"/>
    </xf>
    <xf numFmtId="178" fontId="0" fillId="0" borderId="31" xfId="0" applyNumberFormat="1" applyBorder="1" applyAlignment="1">
      <alignment horizontal="left" vertical="center" shrinkToFit="1"/>
    </xf>
    <xf numFmtId="178" fontId="0" fillId="2" borderId="31" xfId="0" applyNumberFormat="1" applyFill="1" applyBorder="1" applyAlignment="1">
      <alignment vertical="center" shrinkToFit="1"/>
    </xf>
    <xf numFmtId="178" fontId="0" fillId="2" borderId="31" xfId="0" applyNumberFormat="1" applyFill="1" applyBorder="1" applyAlignment="1">
      <alignment horizontal="left" vertical="center" shrinkToFit="1"/>
    </xf>
    <xf numFmtId="0" fontId="0" fillId="4" borderId="0" xfId="0" applyFill="1">
      <alignment vertical="center"/>
    </xf>
    <xf numFmtId="42" fontId="0" fillId="2" borderId="31" xfId="0" applyNumberFormat="1" applyFill="1" applyBorder="1" applyAlignment="1">
      <alignment horizontal="center" vertical="center" shrinkToFit="1"/>
    </xf>
    <xf numFmtId="179" fontId="0" fillId="8" borderId="31" xfId="0" applyNumberFormat="1" applyFill="1" applyBorder="1" applyAlignment="1">
      <alignment horizontal="center" vertical="center" shrinkToFit="1"/>
    </xf>
    <xf numFmtId="49" fontId="0" fillId="2" borderId="31" xfId="0" applyNumberFormat="1" applyFill="1" applyBorder="1" applyAlignment="1">
      <alignment horizontal="center" vertical="center" shrinkToFit="1"/>
    </xf>
    <xf numFmtId="180" fontId="0" fillId="6" borderId="31" xfId="0" applyNumberFormat="1" applyFill="1" applyBorder="1" applyAlignment="1">
      <alignment horizontal="center" vertical="center" shrinkToFit="1"/>
    </xf>
    <xf numFmtId="180" fontId="0" fillId="9" borderId="31" xfId="0" applyNumberFormat="1" applyFill="1" applyBorder="1" applyAlignment="1">
      <alignment horizontal="center" vertical="center" shrinkToFit="1"/>
    </xf>
    <xf numFmtId="180" fontId="0" fillId="0" borderId="31" xfId="0" applyNumberFormat="1" applyBorder="1" applyAlignment="1">
      <alignment horizontal="center" vertical="center" shrinkToFit="1"/>
    </xf>
    <xf numFmtId="178" fontId="0" fillId="10" borderId="31" xfId="0" applyNumberFormat="1" applyFill="1" applyBorder="1" applyAlignment="1">
      <alignment horizontal="center" vertical="center" shrinkToFit="1"/>
    </xf>
    <xf numFmtId="178" fontId="0" fillId="2" borderId="0" xfId="0" applyNumberFormat="1" applyFill="1">
      <alignment vertical="center"/>
    </xf>
    <xf numFmtId="0" fontId="7" fillId="2" borderId="0" xfId="0" applyFont="1" applyFill="1" applyAlignment="1">
      <alignment horizontal="center" vertical="center" shrinkToFit="1"/>
    </xf>
    <xf numFmtId="0" fontId="17" fillId="2" borderId="0" xfId="1" applyFill="1"/>
    <xf numFmtId="177" fontId="0" fillId="2" borderId="0" xfId="0" applyNumberFormat="1" applyFill="1">
      <alignment vertical="center"/>
    </xf>
    <xf numFmtId="49" fontId="22" fillId="0" borderId="0" xfId="0" applyNumberFormat="1" applyFont="1">
      <alignment vertical="center"/>
    </xf>
    <xf numFmtId="4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49" fontId="21" fillId="0" borderId="0" xfId="0" applyNumberFormat="1" applyFont="1">
      <alignment vertical="center"/>
    </xf>
    <xf numFmtId="0" fontId="22" fillId="0" borderId="0" xfId="0" applyFont="1" applyAlignment="1">
      <alignment horizontal="left" vertical="center"/>
    </xf>
    <xf numFmtId="49" fontId="21" fillId="0" borderId="0" xfId="0" applyNumberFormat="1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7" fillId="0" borderId="0" xfId="0" applyFont="1">
      <alignment vertical="center"/>
    </xf>
    <xf numFmtId="0" fontId="0" fillId="2" borderId="12" xfId="0" applyFill="1" applyBorder="1" applyAlignment="1">
      <alignment horizontal="center" vertical="center" shrinkToFit="1"/>
    </xf>
    <xf numFmtId="0" fontId="0" fillId="2" borderId="33" xfId="0" applyFill="1" applyBorder="1">
      <alignment vertical="center"/>
    </xf>
    <xf numFmtId="42" fontId="12" fillId="2" borderId="0" xfId="0" applyNumberFormat="1" applyFont="1" applyFill="1">
      <alignment vertical="center"/>
    </xf>
    <xf numFmtId="0" fontId="31" fillId="2" borderId="33" xfId="0" applyFont="1" applyFill="1" applyBorder="1">
      <alignment vertical="center"/>
    </xf>
    <xf numFmtId="0" fontId="31" fillId="2" borderId="0" xfId="0" applyFont="1" applyFill="1">
      <alignment vertical="center"/>
    </xf>
    <xf numFmtId="0" fontId="7" fillId="6" borderId="29" xfId="0" applyFont="1" applyFill="1" applyBorder="1" applyAlignment="1">
      <alignment horizontal="center" vertical="center" wrapText="1"/>
    </xf>
    <xf numFmtId="0" fontId="7" fillId="11" borderId="29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shrinkToFit="1"/>
    </xf>
    <xf numFmtId="0" fontId="7" fillId="11" borderId="31" xfId="0" applyFont="1" applyFill="1" applyBorder="1" applyAlignment="1">
      <alignment horizontal="center" vertical="center" shrinkToFit="1"/>
    </xf>
    <xf numFmtId="178" fontId="32" fillId="2" borderId="0" xfId="0" applyNumberFormat="1" applyFont="1" applyFill="1" applyAlignment="1">
      <alignment horizontal="left" vertical="center" shrinkToFit="1"/>
    </xf>
    <xf numFmtId="0" fontId="32" fillId="2" borderId="0" xfId="0" applyFont="1" applyFill="1">
      <alignment vertical="center"/>
    </xf>
    <xf numFmtId="49" fontId="22" fillId="0" borderId="0" xfId="0" applyNumberFormat="1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49" fontId="21" fillId="0" borderId="0" xfId="0" quotePrefix="1" applyNumberFormat="1" applyFont="1" applyAlignment="1">
      <alignment horizontal="right" vertical="center" shrinkToFit="1"/>
    </xf>
    <xf numFmtId="49" fontId="21" fillId="0" borderId="0" xfId="0" applyNumberFormat="1" applyFont="1" applyAlignment="1">
      <alignment horizontal="right" vertical="center" shrinkToFit="1"/>
    </xf>
    <xf numFmtId="49" fontId="21" fillId="0" borderId="0" xfId="0" applyNumberFormat="1" applyFont="1" applyAlignment="1">
      <alignment horizontal="distributed" vertical="center" shrinkToFit="1"/>
    </xf>
    <xf numFmtId="0" fontId="21" fillId="0" borderId="0" xfId="0" applyFont="1" applyAlignment="1">
      <alignment horizontal="distributed" vertical="center" shrinkToFit="1"/>
    </xf>
    <xf numFmtId="0" fontId="22" fillId="0" borderId="0" xfId="0" applyFont="1">
      <alignment vertical="center"/>
    </xf>
    <xf numFmtId="0" fontId="28" fillId="0" borderId="0" xfId="0" applyFont="1" applyAlignment="1">
      <alignment horizontal="distributed" vertical="center" shrinkToFit="1"/>
    </xf>
    <xf numFmtId="49" fontId="21" fillId="0" borderId="0" xfId="0" applyNumberFormat="1" applyFont="1" applyAlignment="1">
      <alignment horizontal="center" vertical="center" shrinkToFit="1"/>
    </xf>
    <xf numFmtId="49" fontId="0" fillId="0" borderId="0" xfId="0" applyNumberFormat="1">
      <alignment vertical="center"/>
    </xf>
    <xf numFmtId="0" fontId="21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right" vertical="center"/>
    </xf>
    <xf numFmtId="49" fontId="22" fillId="0" borderId="0" xfId="0" applyNumberFormat="1" applyFont="1" applyAlignment="1">
      <alignment horizontal="right" vertical="center"/>
    </xf>
    <xf numFmtId="0" fontId="0" fillId="0" borderId="0" xfId="0" applyAlignment="1">
      <alignment vertical="center" shrinkToFit="1"/>
    </xf>
    <xf numFmtId="0" fontId="0" fillId="2" borderId="0" xfId="0" applyFill="1" applyBorder="1">
      <alignment vertical="center"/>
    </xf>
    <xf numFmtId="0" fontId="0" fillId="0" borderId="36" xfId="0" applyBorder="1" applyAlignment="1">
      <alignment horizontal="center" vertical="center" wrapText="1" shrinkToFit="1"/>
    </xf>
    <xf numFmtId="0" fontId="0" fillId="12" borderId="19" xfId="0" applyFill="1" applyBorder="1" applyAlignment="1">
      <alignment horizontal="center" vertical="center"/>
    </xf>
    <xf numFmtId="0" fontId="0" fillId="12" borderId="0" xfId="0" applyFill="1">
      <alignment vertical="center"/>
    </xf>
    <xf numFmtId="0" fontId="3" fillId="3" borderId="24" xfId="0" applyFont="1" applyFill="1" applyBorder="1" applyAlignment="1" applyProtection="1">
      <alignment vertical="top" shrinkToFit="1"/>
      <protection locked="0"/>
    </xf>
    <xf numFmtId="0" fontId="3" fillId="3" borderId="25" xfId="0" applyFont="1" applyFill="1" applyBorder="1" applyAlignment="1" applyProtection="1">
      <alignment vertical="top" shrinkToFit="1"/>
      <protection locked="0"/>
    </xf>
    <xf numFmtId="0" fontId="3" fillId="3" borderId="26" xfId="0" applyFont="1" applyFill="1" applyBorder="1" applyAlignment="1" applyProtection="1">
      <alignment vertical="top" shrinkToFit="1"/>
      <protection locked="0"/>
    </xf>
    <xf numFmtId="0" fontId="3" fillId="3" borderId="4" xfId="0" applyFont="1" applyFill="1" applyBorder="1" applyAlignment="1" applyProtection="1">
      <alignment vertical="top" shrinkToFit="1"/>
      <protection locked="0"/>
    </xf>
    <xf numFmtId="0" fontId="3" fillId="3" borderId="0" xfId="0" applyFont="1" applyFill="1" applyAlignment="1" applyProtection="1">
      <alignment vertical="top" shrinkToFit="1"/>
      <protection locked="0"/>
    </xf>
    <xf numFmtId="0" fontId="3" fillId="3" borderId="5" xfId="0" applyFont="1" applyFill="1" applyBorder="1" applyAlignment="1" applyProtection="1">
      <alignment vertical="top" shrinkToFit="1"/>
      <protection locked="0"/>
    </xf>
    <xf numFmtId="0" fontId="3" fillId="3" borderId="27" xfId="0" applyFont="1" applyFill="1" applyBorder="1" applyAlignment="1" applyProtection="1">
      <alignment vertical="top" shrinkToFit="1"/>
      <protection locked="0"/>
    </xf>
    <xf numFmtId="0" fontId="3" fillId="3" borderId="6" xfId="0" applyFont="1" applyFill="1" applyBorder="1" applyAlignment="1" applyProtection="1">
      <alignment vertical="top" shrinkToFit="1"/>
      <protection locked="0"/>
    </xf>
    <xf numFmtId="0" fontId="3" fillId="3" borderId="28" xfId="0" applyFont="1" applyFill="1" applyBorder="1" applyAlignment="1" applyProtection="1">
      <alignment vertical="top" shrinkToFit="1"/>
      <protection locked="0"/>
    </xf>
    <xf numFmtId="0" fontId="9" fillId="13" borderId="7" xfId="0" applyFont="1" applyFill="1" applyBorder="1" applyAlignment="1" applyProtection="1">
      <alignment horizontal="center" vertical="center" shrinkToFit="1"/>
      <protection locked="0"/>
    </xf>
    <xf numFmtId="0" fontId="9" fillId="13" borderId="19" xfId="0" applyFont="1" applyFill="1" applyBorder="1" applyAlignment="1" applyProtection="1">
      <alignment horizontal="center" vertical="center" shrinkToFit="1"/>
      <protection locked="0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3" fillId="3" borderId="6" xfId="0" applyFont="1" applyFill="1" applyBorder="1" applyAlignment="1" applyProtection="1">
      <alignment horizontal="left" vertical="center" indent="1"/>
      <protection locked="0"/>
    </xf>
    <xf numFmtId="0" fontId="0" fillId="2" borderId="0" xfId="0" applyFill="1" applyAlignment="1">
      <alignment horizontal="right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3" fillId="6" borderId="37" xfId="0" applyFont="1" applyFill="1" applyBorder="1" applyAlignment="1" applyProtection="1">
      <alignment horizontal="center" vertical="center" wrapText="1" shrinkToFit="1"/>
      <protection locked="0"/>
    </xf>
    <xf numFmtId="0" fontId="3" fillId="6" borderId="28" xfId="0" applyFont="1" applyFill="1" applyBorder="1" applyAlignment="1" applyProtection="1">
      <alignment horizontal="center" vertical="center" wrapText="1" shrinkToFit="1"/>
      <protection locked="0"/>
    </xf>
    <xf numFmtId="0" fontId="3" fillId="6" borderId="36" xfId="0" applyFont="1" applyFill="1" applyBorder="1" applyAlignment="1" applyProtection="1">
      <alignment horizontal="center" vertical="center" wrapText="1" shrinkToFit="1"/>
      <protection locked="0"/>
    </xf>
    <xf numFmtId="0" fontId="3" fillId="6" borderId="15" xfId="0" applyFont="1" applyFill="1" applyBorder="1" applyAlignment="1" applyProtection="1">
      <alignment horizontal="center" vertical="center" wrapText="1" shrinkToFit="1"/>
      <protection locked="0"/>
    </xf>
    <xf numFmtId="0" fontId="3" fillId="6" borderId="3" xfId="0" applyFont="1" applyFill="1" applyBorder="1" applyAlignment="1" applyProtection="1">
      <alignment horizontal="center" vertical="center" wrapText="1" shrinkToFit="1"/>
      <protection locked="0"/>
    </xf>
    <xf numFmtId="0" fontId="3" fillId="6" borderId="7" xfId="0" applyFont="1" applyFill="1" applyBorder="1" applyAlignment="1" applyProtection="1">
      <alignment horizontal="center" vertical="center" wrapText="1" shrinkToFit="1"/>
      <protection locked="0"/>
    </xf>
    <xf numFmtId="0" fontId="3" fillId="6" borderId="17" xfId="0" applyFont="1" applyFill="1" applyBorder="1" applyAlignment="1" applyProtection="1">
      <alignment horizontal="center" vertical="center" wrapText="1" shrinkToFit="1"/>
      <protection locked="0"/>
    </xf>
    <xf numFmtId="0" fontId="3" fillId="6" borderId="18" xfId="0" applyFont="1" applyFill="1" applyBorder="1" applyAlignment="1" applyProtection="1">
      <alignment horizontal="center" vertical="center" wrapText="1" shrinkToFit="1"/>
      <protection locked="0"/>
    </xf>
    <xf numFmtId="0" fontId="3" fillId="6" borderId="19" xfId="0" applyFont="1" applyFill="1" applyBorder="1" applyAlignment="1" applyProtection="1">
      <alignment horizontal="center" vertical="center" wrapText="1" shrinkToFit="1"/>
      <protection locked="0"/>
    </xf>
    <xf numFmtId="0" fontId="9" fillId="3" borderId="4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center" vertical="center" shrinkToFit="1"/>
      <protection locked="0"/>
    </xf>
    <xf numFmtId="0" fontId="9" fillId="3" borderId="20" xfId="0" applyFont="1" applyFill="1" applyBorder="1" applyAlignment="1" applyProtection="1">
      <alignment horizontal="center" vertical="center" shrinkToFit="1"/>
      <protection locked="0"/>
    </xf>
    <xf numFmtId="0" fontId="9" fillId="3" borderId="21" xfId="0" applyFont="1" applyFill="1" applyBorder="1" applyAlignment="1" applyProtection="1">
      <alignment horizontal="center" vertical="center" shrinkToFit="1"/>
      <protection locked="0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>
      <alignment horizontal="center" vertical="center"/>
    </xf>
    <xf numFmtId="0" fontId="9" fillId="3" borderId="36" xfId="0" applyFont="1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42" fontId="9" fillId="2" borderId="36" xfId="0" applyNumberFormat="1" applyFont="1" applyFill="1" applyBorder="1" applyAlignment="1">
      <alignment horizontal="center" vertical="center"/>
    </xf>
    <xf numFmtId="42" fontId="9" fillId="2" borderId="38" xfId="0" applyNumberFormat="1" applyFont="1" applyFill="1" applyBorder="1" applyAlignment="1">
      <alignment horizontal="center" vertical="center"/>
    </xf>
    <xf numFmtId="42" fontId="9" fillId="2" borderId="7" xfId="0" applyNumberFormat="1" applyFont="1" applyFill="1" applyBorder="1" applyAlignment="1">
      <alignment horizontal="center" vertical="center"/>
    </xf>
    <xf numFmtId="42" fontId="9" fillId="2" borderId="16" xfId="0" applyNumberFormat="1" applyFont="1" applyFill="1" applyBorder="1" applyAlignment="1">
      <alignment horizontal="center" vertical="center"/>
    </xf>
    <xf numFmtId="42" fontId="9" fillId="2" borderId="19" xfId="0" applyNumberFormat="1" applyFont="1" applyFill="1" applyBorder="1" applyAlignment="1">
      <alignment horizontal="center" vertical="center"/>
    </xf>
    <xf numFmtId="42" fontId="9" fillId="2" borderId="23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3" fillId="6" borderId="7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>
      <alignment horizontal="center" vertical="center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>
      <alignment horizontal="center" vertical="center" shrinkToFit="1"/>
    </xf>
    <xf numFmtId="42" fontId="9" fillId="2" borderId="10" xfId="0" applyNumberFormat="1" applyFont="1" applyFill="1" applyBorder="1" applyAlignment="1">
      <alignment horizontal="center" vertical="center"/>
    </xf>
    <xf numFmtId="42" fontId="9" fillId="2" borderId="14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9" fillId="3" borderId="19" xfId="0" applyFont="1" applyFill="1" applyBorder="1" applyAlignment="1" applyProtection="1">
      <alignment horizontal="center" vertical="center" shrinkToFit="1"/>
      <protection locked="0"/>
    </xf>
    <xf numFmtId="0" fontId="3" fillId="6" borderId="19" xfId="0" applyFont="1" applyFill="1" applyBorder="1" applyAlignment="1" applyProtection="1">
      <alignment horizontal="center" vertical="center" shrinkToFit="1"/>
      <protection locked="0"/>
    </xf>
    <xf numFmtId="0" fontId="3" fillId="3" borderId="19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>
      <alignment horizontal="center" vertical="center" shrinkToFit="1"/>
    </xf>
    <xf numFmtId="0" fontId="6" fillId="6" borderId="0" xfId="0" applyFont="1" applyFill="1" applyBorder="1" applyAlignment="1" applyProtection="1">
      <alignment horizontal="center" vertical="center" wrapText="1" shrinkToFit="1"/>
      <protection locked="0"/>
    </xf>
    <xf numFmtId="0" fontId="6" fillId="6" borderId="5" xfId="0" applyFont="1" applyFill="1" applyBorder="1" applyAlignment="1" applyProtection="1">
      <alignment horizontal="center" vertical="center" wrapText="1" shrinkToFit="1"/>
      <protection locked="0"/>
    </xf>
    <xf numFmtId="0" fontId="6" fillId="6" borderId="0" xfId="0" applyFont="1" applyFill="1" applyAlignment="1" applyProtection="1">
      <alignment horizontal="center" vertical="center" wrapText="1" shrinkToFit="1"/>
      <protection locked="0"/>
    </xf>
    <xf numFmtId="0" fontId="6" fillId="6" borderId="21" xfId="0" applyFont="1" applyFill="1" applyBorder="1" applyAlignment="1" applyProtection="1">
      <alignment horizontal="center" vertical="center" wrapText="1" shrinkToFit="1"/>
      <protection locked="0"/>
    </xf>
    <xf numFmtId="0" fontId="6" fillId="6" borderId="22" xfId="0" applyFont="1" applyFill="1" applyBorder="1" applyAlignment="1" applyProtection="1">
      <alignment horizontal="center" vertical="center" wrapText="1" shrinkToFit="1"/>
      <protection locked="0"/>
    </xf>
    <xf numFmtId="0" fontId="6" fillId="6" borderId="12" xfId="0" applyFont="1" applyFill="1" applyBorder="1" applyAlignment="1" applyProtection="1">
      <alignment horizontal="center" vertical="center" wrapText="1" shrinkToFit="1"/>
      <protection locked="0"/>
    </xf>
    <xf numFmtId="0" fontId="6" fillId="6" borderId="13" xfId="0" applyFont="1" applyFill="1" applyBorder="1" applyAlignment="1" applyProtection="1">
      <alignment horizontal="center" vertical="center" wrapText="1" shrinkToFit="1"/>
      <protection locked="0"/>
    </xf>
    <xf numFmtId="42" fontId="12" fillId="2" borderId="32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6" borderId="8" xfId="0" applyFont="1" applyFill="1" applyBorder="1" applyAlignment="1" applyProtection="1">
      <alignment horizontal="center" vertical="center" wrapText="1" shrinkToFit="1"/>
      <protection locked="0"/>
    </xf>
    <xf numFmtId="0" fontId="3" fillId="6" borderId="9" xfId="0" applyFont="1" applyFill="1" applyBorder="1" applyAlignment="1" applyProtection="1">
      <alignment horizontal="center" vertical="center" wrapText="1" shrinkToFit="1"/>
      <protection locked="0"/>
    </xf>
    <xf numFmtId="0" fontId="3" fillId="6" borderId="10" xfId="0" applyFont="1" applyFill="1" applyBorder="1" applyAlignment="1" applyProtection="1">
      <alignment horizontal="center" vertical="center" wrapText="1" shrinkToFit="1"/>
      <protection locked="0"/>
    </xf>
    <xf numFmtId="0" fontId="9" fillId="3" borderId="11" xfId="0" applyFont="1" applyFill="1" applyBorder="1" applyAlignment="1" applyProtection="1">
      <alignment horizontal="center" vertical="center" shrinkToFit="1"/>
      <protection locked="0"/>
    </xf>
    <xf numFmtId="0" fontId="9" fillId="3" borderId="12" xfId="0" applyFont="1" applyFill="1" applyBorder="1" applyAlignment="1" applyProtection="1">
      <alignment horizontal="center" vertical="center" shrinkToFit="1"/>
      <protection locked="0"/>
    </xf>
    <xf numFmtId="0" fontId="9" fillId="3" borderId="13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56" fontId="3" fillId="12" borderId="39" xfId="0" applyNumberFormat="1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shrinkToFit="1"/>
    </xf>
    <xf numFmtId="0" fontId="6" fillId="3" borderId="6" xfId="0" applyFont="1" applyFill="1" applyBorder="1" applyAlignment="1" applyProtection="1">
      <alignment horizontal="left" vertical="center" indent="1"/>
      <protection locked="0"/>
    </xf>
    <xf numFmtId="0" fontId="3" fillId="3" borderId="2" xfId="0" applyFont="1" applyFill="1" applyBorder="1" applyAlignment="1" applyProtection="1">
      <alignment horizontal="left" vertical="center" indent="1"/>
      <protection locked="0"/>
    </xf>
    <xf numFmtId="49" fontId="6" fillId="3" borderId="2" xfId="0" applyNumberFormat="1" applyFont="1" applyFill="1" applyBorder="1" applyAlignment="1" applyProtection="1">
      <alignment horizontal="left" vertical="center" indent="1"/>
      <protection locked="0"/>
    </xf>
    <xf numFmtId="177" fontId="7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49" fontId="21" fillId="0" borderId="0" xfId="0" quotePrefix="1" applyNumberFormat="1" applyFont="1" applyAlignment="1">
      <alignment horizontal="right" vertical="center" shrinkToFit="1"/>
    </xf>
    <xf numFmtId="49" fontId="21" fillId="0" borderId="0" xfId="0" applyNumberFormat="1" applyFont="1" applyAlignment="1">
      <alignment horizontal="right" vertical="center" shrinkToFit="1"/>
    </xf>
    <xf numFmtId="49" fontId="21" fillId="0" borderId="0" xfId="0" applyNumberFormat="1" applyFont="1" applyAlignment="1">
      <alignment horizontal="distributed" vertical="center" shrinkToFit="1"/>
    </xf>
    <xf numFmtId="0" fontId="21" fillId="0" borderId="0" xfId="0" applyFont="1" applyAlignment="1">
      <alignment horizontal="distributed" vertical="center" shrinkToFit="1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49" fontId="22" fillId="0" borderId="0" xfId="0" quotePrefix="1" applyNumberFormat="1" applyFont="1">
      <alignment vertical="center"/>
    </xf>
    <xf numFmtId="0" fontId="22" fillId="0" borderId="0" xfId="0" applyFont="1">
      <alignment vertical="center"/>
    </xf>
    <xf numFmtId="49" fontId="28" fillId="0" borderId="0" xfId="0" applyNumberFormat="1" applyFont="1" applyAlignment="1">
      <alignment horizontal="distributed" vertical="center" shrinkToFit="1"/>
    </xf>
    <xf numFmtId="0" fontId="28" fillId="0" borderId="0" xfId="0" applyFont="1" applyAlignment="1">
      <alignment horizontal="distributed" vertical="center" shrinkToFit="1"/>
    </xf>
    <xf numFmtId="0" fontId="22" fillId="0" borderId="0" xfId="0" applyFont="1" applyAlignment="1">
      <alignment horizontal="distributed" vertical="center" shrinkToFit="1"/>
    </xf>
    <xf numFmtId="49" fontId="21" fillId="0" borderId="0" xfId="0" quotePrefix="1" applyNumberFormat="1" applyFont="1" applyAlignment="1">
      <alignment horizontal="center" vertical="center" shrinkToFit="1"/>
    </xf>
    <xf numFmtId="49" fontId="21" fillId="0" borderId="0" xfId="0" applyNumberFormat="1" applyFont="1" applyAlignment="1">
      <alignment horizontal="center" vertical="center" shrinkToFit="1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21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20" fillId="0" borderId="0" xfId="0" applyNumberFormat="1" applyFont="1" applyAlignment="1">
      <alignment vertical="center" shrinkToFit="1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33" fillId="0" borderId="0" xfId="0" applyNumberFormat="1" applyFont="1" applyAlignment="1">
      <alignment horizontal="right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right" vertical="center"/>
    </xf>
    <xf numFmtId="0" fontId="0" fillId="14" borderId="29" xfId="0" applyFill="1" applyBorder="1" applyAlignment="1">
      <alignment vertical="center" textRotation="255" wrapText="1"/>
    </xf>
    <xf numFmtId="180" fontId="0" fillId="14" borderId="31" xfId="0" applyNumberFormat="1" applyFill="1" applyBorder="1" applyAlignment="1">
      <alignment horizontal="center" vertical="center" shrinkToFit="1"/>
    </xf>
    <xf numFmtId="0" fontId="9" fillId="0" borderId="36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 shrinkToFit="1"/>
      <protection locked="0"/>
    </xf>
    <xf numFmtId="0" fontId="35" fillId="13" borderId="42" xfId="0" applyFont="1" applyFill="1" applyBorder="1" applyAlignment="1">
      <alignment vertical="center" shrinkToFit="1"/>
    </xf>
    <xf numFmtId="0" fontId="6" fillId="5" borderId="12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14" fillId="12" borderId="19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5"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9CDE82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48</xdr:row>
      <xdr:rowOff>114300</xdr:rowOff>
    </xdr:from>
    <xdr:to>
      <xdr:col>8</xdr:col>
      <xdr:colOff>152400</xdr:colOff>
      <xdr:row>49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B3B6AAC3-552D-49CF-B347-BF26332FDA51}"/>
            </a:ext>
          </a:extLst>
        </xdr:cNvPr>
        <xdr:cNvSpPr txBox="1">
          <a:spLocks noChangeArrowheads="1"/>
        </xdr:cNvSpPr>
      </xdr:nvSpPr>
      <xdr:spPr bwMode="auto">
        <a:xfrm>
          <a:off x="2162175" y="13982700"/>
          <a:ext cx="85725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7"/>
  <sheetViews>
    <sheetView tabSelected="1" zoomScaleNormal="100" workbookViewId="0">
      <selection activeCell="P16" sqref="P16:S16"/>
    </sheetView>
  </sheetViews>
  <sheetFormatPr defaultColWidth="3.125" defaultRowHeight="13.5"/>
  <cols>
    <col min="1" max="1" width="3.75" style="1" customWidth="1"/>
    <col min="2" max="4" width="3.5" style="1" customWidth="1"/>
    <col min="5" max="10" width="4.125" style="1" customWidth="1"/>
    <col min="11" max="11" width="3.625" style="1" customWidth="1"/>
    <col min="12" max="13" width="4.5" style="1" customWidth="1"/>
    <col min="14" max="17" width="4.75" style="1" customWidth="1"/>
    <col min="18" max="19" width="3.375" style="1" customWidth="1"/>
    <col min="20" max="21" width="5.5" style="1" customWidth="1"/>
    <col min="22" max="22" width="3.375" style="1" customWidth="1"/>
    <col min="23" max="23" width="3.75" style="1" customWidth="1"/>
    <col min="24" max="24" width="4" style="1" customWidth="1"/>
    <col min="25" max="26" width="3.375" style="1" customWidth="1"/>
    <col min="27" max="33" width="4" style="1" customWidth="1"/>
    <col min="34" max="34" width="4.625" style="1" customWidth="1"/>
    <col min="35" max="43" width="3.125" style="1" customWidth="1"/>
    <col min="44" max="44" width="3" style="1" customWidth="1"/>
    <col min="45" max="49" width="3.125" style="1" customWidth="1"/>
    <col min="50" max="52" width="14.875" style="1" hidden="1" customWidth="1"/>
    <col min="53" max="53" width="7.125" style="1" hidden="1" customWidth="1"/>
    <col min="54" max="77" width="3.125" style="1" hidden="1" customWidth="1"/>
    <col min="78" max="78" width="3.125" style="1" customWidth="1"/>
    <col min="79" max="79" width="3.125" style="1"/>
    <col min="80" max="81" width="3.75" style="1" customWidth="1"/>
    <col min="82" max="82" width="4" style="1" customWidth="1"/>
    <col min="83" max="16384" width="3.125" style="1"/>
  </cols>
  <sheetData>
    <row r="1" spans="2:77" ht="13.5" customHeight="1"/>
    <row r="2" spans="2:77" ht="13.5" customHeight="1">
      <c r="B2" s="144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45"/>
      <c r="O2" s="144" t="s">
        <v>1</v>
      </c>
      <c r="P2" s="192"/>
      <c r="Q2" s="192"/>
      <c r="R2" s="192"/>
      <c r="S2" s="192"/>
      <c r="T2" s="145"/>
      <c r="U2" s="201" t="s">
        <v>156</v>
      </c>
      <c r="V2" s="202"/>
      <c r="W2" s="202"/>
      <c r="X2" s="202"/>
      <c r="Y2" s="202"/>
      <c r="Z2" s="202"/>
      <c r="AA2" s="203"/>
    </row>
    <row r="3" spans="2:77" ht="30" customHeight="1">
      <c r="B3" s="199" t="s">
        <v>2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25"/>
      <c r="O3" s="199" t="s">
        <v>151</v>
      </c>
      <c r="P3" s="200"/>
      <c r="Q3" s="200"/>
      <c r="R3" s="200"/>
      <c r="S3" s="200"/>
      <c r="T3" s="200"/>
      <c r="U3" s="204">
        <v>45460</v>
      </c>
      <c r="V3" s="205"/>
      <c r="W3" s="205"/>
      <c r="X3" s="206"/>
      <c r="Y3" s="2" t="s">
        <v>155</v>
      </c>
      <c r="Z3" s="109" t="s">
        <v>3</v>
      </c>
      <c r="AA3" s="110"/>
    </row>
    <row r="4" spans="2:77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5"/>
      <c r="T4" s="5"/>
      <c r="U4" s="5"/>
      <c r="V4" s="4"/>
      <c r="W4" s="4"/>
      <c r="X4" s="4"/>
      <c r="Y4" s="4"/>
      <c r="Z4" s="5"/>
      <c r="AA4" s="5"/>
    </row>
    <row r="5" spans="2:77">
      <c r="B5" s="111" t="s">
        <v>4</v>
      </c>
      <c r="C5" s="111"/>
      <c r="D5" s="111"/>
      <c r="E5" s="111"/>
      <c r="F5" s="11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  <c r="S5" s="5"/>
      <c r="T5" s="5"/>
      <c r="U5" s="5"/>
      <c r="V5" s="4"/>
      <c r="W5" s="4"/>
      <c r="X5" s="4"/>
      <c r="Y5" s="4"/>
      <c r="Z5" s="5"/>
      <c r="AA5" s="5"/>
    </row>
    <row r="6" spans="2:77" ht="27.6" customHeight="1">
      <c r="B6" s="112" t="s">
        <v>5</v>
      </c>
      <c r="C6" s="112"/>
      <c r="D6" s="112"/>
      <c r="E6" s="112"/>
      <c r="F6" s="113"/>
      <c r="G6" s="113"/>
      <c r="H6" s="113"/>
      <c r="I6" s="113"/>
      <c r="J6" s="113"/>
      <c r="K6" s="113"/>
      <c r="L6" s="113"/>
      <c r="M6" s="113"/>
      <c r="N6" s="114" t="s">
        <v>6</v>
      </c>
      <c r="O6" s="114"/>
      <c r="P6" s="114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</row>
    <row r="7" spans="2:77" ht="27.6" customHeight="1">
      <c r="B7" s="112" t="s">
        <v>7</v>
      </c>
      <c r="C7" s="112"/>
      <c r="D7" s="112"/>
      <c r="E7" s="112"/>
      <c r="F7" s="221"/>
      <c r="G7" s="221"/>
      <c r="H7" s="221"/>
      <c r="I7" s="221"/>
      <c r="J7" s="221"/>
      <c r="K7" s="221"/>
      <c r="L7" s="221"/>
      <c r="M7" s="221"/>
      <c r="N7" s="112" t="s">
        <v>8</v>
      </c>
      <c r="O7" s="112"/>
      <c r="P7" s="11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</row>
    <row r="8" spans="2:77">
      <c r="B8" s="6"/>
      <c r="C8" s="6"/>
      <c r="D8" s="6"/>
      <c r="E8" s="6"/>
      <c r="F8" s="6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</row>
    <row r="9" spans="2:77">
      <c r="R9" s="8"/>
      <c r="S9" s="8"/>
      <c r="T9" s="8"/>
      <c r="U9" s="8"/>
      <c r="V9" s="8"/>
      <c r="W9" s="8"/>
      <c r="X9" s="8"/>
      <c r="Y9" s="8"/>
      <c r="Z9" s="8"/>
    </row>
    <row r="10" spans="2:77" ht="13.5" customHeight="1">
      <c r="B10" s="5"/>
      <c r="C10" s="5"/>
      <c r="D10" s="5"/>
      <c r="E10" s="5"/>
      <c r="F10" s="223"/>
      <c r="G10" s="223"/>
      <c r="H10" s="223"/>
      <c r="I10" s="223"/>
      <c r="J10" s="223"/>
      <c r="K10" s="5"/>
      <c r="L10" s="5"/>
      <c r="N10" s="5"/>
      <c r="O10" s="5"/>
      <c r="P10" s="5"/>
      <c r="Q10" s="5"/>
      <c r="R10" s="8"/>
      <c r="S10" s="8"/>
      <c r="T10" s="8"/>
      <c r="U10" s="8"/>
      <c r="V10" s="8"/>
      <c r="W10" s="8"/>
      <c r="X10" s="8"/>
      <c r="Y10" s="8"/>
      <c r="Z10" s="8"/>
    </row>
    <row r="11" spans="2:77" ht="13.5" customHeight="1">
      <c r="B11" s="224" t="s">
        <v>9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19" t="s">
        <v>10</v>
      </c>
      <c r="S11" s="219"/>
      <c r="T11" s="219"/>
      <c r="U11" s="219"/>
      <c r="V11" s="219"/>
      <c r="W11" s="219"/>
      <c r="X11" s="219"/>
      <c r="Y11" s="219"/>
      <c r="Z11" s="219"/>
      <c r="AA11" s="219"/>
    </row>
    <row r="12" spans="2:77">
      <c r="R12" s="219" t="s">
        <v>11</v>
      </c>
      <c r="S12" s="219"/>
      <c r="T12" s="219"/>
      <c r="U12" s="219"/>
      <c r="V12" s="219"/>
      <c r="W12" s="219"/>
      <c r="X12" s="219"/>
      <c r="Y12" s="219"/>
    </row>
    <row r="13" spans="2:77" ht="30.6" customHeight="1" thickBot="1">
      <c r="H13" s="97" t="s">
        <v>158</v>
      </c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</row>
    <row r="14" spans="2:77" ht="27.6" customHeight="1">
      <c r="B14" s="209" t="s">
        <v>12</v>
      </c>
      <c r="C14" s="210"/>
      <c r="D14" s="210"/>
      <c r="E14" s="264" t="s">
        <v>159</v>
      </c>
      <c r="F14" s="265"/>
      <c r="G14" s="213" t="s">
        <v>13</v>
      </c>
      <c r="H14" s="213"/>
      <c r="I14" s="213"/>
      <c r="J14" s="213"/>
      <c r="K14" s="213"/>
      <c r="L14" s="213"/>
      <c r="M14" s="262" t="s">
        <v>14</v>
      </c>
      <c r="N14" s="213" t="s">
        <v>7</v>
      </c>
      <c r="O14" s="213"/>
      <c r="P14" s="213"/>
      <c r="Q14" s="213"/>
      <c r="R14" s="213"/>
      <c r="S14" s="215"/>
      <c r="T14" s="207" t="s">
        <v>154</v>
      </c>
      <c r="U14" s="208"/>
      <c r="V14" s="258" t="s">
        <v>15</v>
      </c>
      <c r="W14" s="161"/>
      <c r="X14" s="161"/>
      <c r="Y14" s="256" t="s">
        <v>16</v>
      </c>
      <c r="Z14" s="256"/>
      <c r="AA14" s="213" t="s">
        <v>17</v>
      </c>
      <c r="AB14" s="213"/>
      <c r="AC14" s="217"/>
      <c r="AD14" s="94"/>
      <c r="AX14" s="9" t="s">
        <v>12</v>
      </c>
      <c r="AY14" s="9" t="s">
        <v>18</v>
      </c>
      <c r="AZ14" s="9" t="s">
        <v>15</v>
      </c>
      <c r="BA14" s="9" t="s">
        <v>17</v>
      </c>
      <c r="BC14" s="144"/>
      <c r="BD14" s="145"/>
      <c r="BE14" s="115" t="str">
        <f>AZ17</f>
        <v xml:space="preserve">加盟 </v>
      </c>
      <c r="BF14" s="115"/>
      <c r="BG14" s="115"/>
      <c r="BH14" s="115" t="str">
        <f>AZ18</f>
        <v xml:space="preserve">非加盟 </v>
      </c>
      <c r="BI14" s="115"/>
      <c r="BJ14" s="115"/>
      <c r="BK14" s="115">
        <f>AZ19</f>
        <v>0</v>
      </c>
      <c r="BL14" s="115"/>
      <c r="BM14" s="115"/>
      <c r="BN14" s="115">
        <f>AZ20</f>
        <v>0</v>
      </c>
      <c r="BO14" s="115"/>
      <c r="BP14" s="115"/>
      <c r="BQ14" s="115">
        <f>AZ21</f>
        <v>0</v>
      </c>
      <c r="BR14" s="115"/>
      <c r="BS14" s="115"/>
      <c r="BT14" s="115">
        <f>AZ22</f>
        <v>0</v>
      </c>
      <c r="BU14" s="115"/>
      <c r="BV14" s="115"/>
      <c r="BW14" s="116" t="s">
        <v>19</v>
      </c>
      <c r="BX14" s="116"/>
      <c r="BY14" s="116"/>
    </row>
    <row r="15" spans="2:77" ht="27.6" customHeight="1" thickBot="1">
      <c r="B15" s="211"/>
      <c r="C15" s="212"/>
      <c r="D15" s="212"/>
      <c r="E15" s="266"/>
      <c r="F15" s="267"/>
      <c r="G15" s="214"/>
      <c r="H15" s="214"/>
      <c r="I15" s="214"/>
      <c r="J15" s="214"/>
      <c r="K15" s="214"/>
      <c r="L15" s="214"/>
      <c r="M15" s="263"/>
      <c r="N15" s="214"/>
      <c r="O15" s="214"/>
      <c r="P15" s="214"/>
      <c r="Q15" s="214"/>
      <c r="R15" s="214"/>
      <c r="S15" s="216"/>
      <c r="T15" s="96" t="s">
        <v>152</v>
      </c>
      <c r="U15" s="261" t="s">
        <v>153</v>
      </c>
      <c r="V15" s="259"/>
      <c r="W15" s="260"/>
      <c r="X15" s="260"/>
      <c r="Y15" s="257"/>
      <c r="Z15" s="257"/>
      <c r="AA15" s="214"/>
      <c r="AB15" s="214"/>
      <c r="AC15" s="218"/>
    </row>
    <row r="16" spans="2:77" ht="34.9" customHeight="1">
      <c r="B16" s="117" t="s">
        <v>20</v>
      </c>
      <c r="C16" s="118"/>
      <c r="D16" s="119"/>
      <c r="E16" s="162" t="s">
        <v>20</v>
      </c>
      <c r="F16" s="163"/>
      <c r="G16" s="126"/>
      <c r="H16" s="127"/>
      <c r="I16" s="127"/>
      <c r="J16" s="127"/>
      <c r="K16" s="127"/>
      <c r="L16" s="128"/>
      <c r="M16" s="95" t="s">
        <v>21</v>
      </c>
      <c r="N16" s="133" t="s">
        <v>22</v>
      </c>
      <c r="O16" s="133"/>
      <c r="P16" s="134"/>
      <c r="Q16" s="134"/>
      <c r="R16" s="134"/>
      <c r="S16" s="134"/>
      <c r="T16" s="253"/>
      <c r="U16" s="253"/>
      <c r="V16" s="135" t="s">
        <v>23</v>
      </c>
      <c r="W16" s="135"/>
      <c r="X16" s="135"/>
      <c r="Y16" s="136" t="s">
        <v>23</v>
      </c>
      <c r="Z16" s="137"/>
      <c r="AA16" s="138" t="str">
        <f>BW17</f>
        <v>―</v>
      </c>
      <c r="AB16" s="138"/>
      <c r="AC16" s="139"/>
      <c r="AD16" s="70"/>
      <c r="AE16" s="76">
        <f>SUM(AE17:AE21)</f>
        <v>0</v>
      </c>
      <c r="AF16" s="76"/>
      <c r="AG16" s="77">
        <f t="shared" ref="AG16:AG27" si="0">IF($P16="",0,IF($V16=$AZ$16,1,0))</f>
        <v>0</v>
      </c>
      <c r="AH16" s="77">
        <f>IF($P16="",0,IF($V16=$AY$16,1,0))</f>
        <v>0</v>
      </c>
      <c r="AI16" s="71"/>
      <c r="AJ16" s="71"/>
      <c r="AX16" s="9" t="s">
        <v>20</v>
      </c>
      <c r="AY16" s="9" t="s">
        <v>20</v>
      </c>
      <c r="AZ16" s="9" t="s">
        <v>20</v>
      </c>
      <c r="BA16" s="9"/>
      <c r="BC16" s="116" t="s">
        <v>24</v>
      </c>
      <c r="BD16" s="116"/>
      <c r="BE16" s="116">
        <f>COUNTIF($V16:$X21,BE$14)</f>
        <v>0</v>
      </c>
      <c r="BF16" s="116"/>
      <c r="BG16" s="116"/>
      <c r="BH16" s="116">
        <f>COUNTIF($V16:$X21,BH$14)</f>
        <v>0</v>
      </c>
      <c r="BI16" s="116"/>
      <c r="BJ16" s="116"/>
      <c r="BK16" s="116">
        <f>COUNTIF($V16:$X21,BK$14)</f>
        <v>0</v>
      </c>
      <c r="BL16" s="116"/>
      <c r="BM16" s="116"/>
      <c r="BN16" s="116">
        <f>COUNTIF($V16:$X21,BN$14)</f>
        <v>0</v>
      </c>
      <c r="BO16" s="116"/>
      <c r="BP16" s="116"/>
      <c r="BQ16" s="116">
        <f>COUNTIF($V16:$X21,BO$12)</f>
        <v>0</v>
      </c>
      <c r="BR16" s="116"/>
      <c r="BS16" s="116"/>
      <c r="BT16" s="116">
        <f>COUNTIF($V16:$X21,BR$12)</f>
        <v>0</v>
      </c>
      <c r="BU16" s="116"/>
      <c r="BV16" s="116"/>
      <c r="BW16" s="116">
        <f>SUM(BE16:BV16)</f>
        <v>0</v>
      </c>
      <c r="BX16" s="116"/>
      <c r="BY16" s="116"/>
    </row>
    <row r="17" spans="1:77" ht="34.9" customHeight="1">
      <c r="A17" s="13" t="str">
        <f>IF(AD17=0,"","×")</f>
        <v/>
      </c>
      <c r="B17" s="120"/>
      <c r="C17" s="121"/>
      <c r="D17" s="122"/>
      <c r="E17" s="164"/>
      <c r="F17" s="163"/>
      <c r="G17" s="126"/>
      <c r="H17" s="129"/>
      <c r="I17" s="129"/>
      <c r="J17" s="129"/>
      <c r="K17" s="129"/>
      <c r="L17" s="128"/>
      <c r="M17" s="14">
        <v>1</v>
      </c>
      <c r="N17" s="116" t="s">
        <v>25</v>
      </c>
      <c r="O17" s="116"/>
      <c r="P17" s="149"/>
      <c r="Q17" s="149"/>
      <c r="R17" s="149"/>
      <c r="S17" s="149"/>
      <c r="T17" s="107"/>
      <c r="U17" s="107"/>
      <c r="V17" s="150" t="s">
        <v>20</v>
      </c>
      <c r="W17" s="150"/>
      <c r="X17" s="150"/>
      <c r="Y17" s="151"/>
      <c r="Z17" s="151"/>
      <c r="AA17" s="140"/>
      <c r="AB17" s="140"/>
      <c r="AC17" s="141"/>
      <c r="AD17" s="70"/>
      <c r="AE17" s="77">
        <f>IF($P17="",0,IF($B16=$AX$16,1,0))</f>
        <v>0</v>
      </c>
      <c r="AF17" s="77">
        <f>IF($P17="",0,IF($E16=$AY$16,1,0))</f>
        <v>0</v>
      </c>
      <c r="AG17" s="77">
        <f t="shared" si="0"/>
        <v>0</v>
      </c>
      <c r="AH17" s="77"/>
      <c r="AI17" s="71"/>
      <c r="AJ17" s="71"/>
      <c r="AX17" s="9" t="s">
        <v>26</v>
      </c>
      <c r="AY17" s="9" t="s">
        <v>107</v>
      </c>
      <c r="AZ17" s="15" t="s">
        <v>27</v>
      </c>
      <c r="BA17" s="9">
        <v>3000</v>
      </c>
      <c r="BC17" s="116" t="s">
        <v>17</v>
      </c>
      <c r="BD17" s="116"/>
      <c r="BE17" s="116" t="e">
        <f>$BA$17/$BW16*BE16</f>
        <v>#DIV/0!</v>
      </c>
      <c r="BF17" s="116"/>
      <c r="BG17" s="116"/>
      <c r="BH17" s="116" t="e">
        <f>$BA$18/$BW16*BH16</f>
        <v>#DIV/0!</v>
      </c>
      <c r="BI17" s="116"/>
      <c r="BJ17" s="116"/>
      <c r="BK17" s="116" t="e">
        <f>$BA$19/$BW16*BK16</f>
        <v>#DIV/0!</v>
      </c>
      <c r="BL17" s="116"/>
      <c r="BM17" s="116"/>
      <c r="BN17" s="116" t="e">
        <f>$BA$20/$BW16*BN16</f>
        <v>#DIV/0!</v>
      </c>
      <c r="BO17" s="116"/>
      <c r="BP17" s="116"/>
      <c r="BQ17" s="116" t="e">
        <f>$BA$21/$BW16*BQ16</f>
        <v>#DIV/0!</v>
      </c>
      <c r="BR17" s="116"/>
      <c r="BS17" s="116"/>
      <c r="BT17" s="116" t="e">
        <f>$BA$22/$BW16*BT16</f>
        <v>#DIV/0!</v>
      </c>
      <c r="BU17" s="116"/>
      <c r="BV17" s="116"/>
      <c r="BW17" s="146" t="str">
        <f>IF(BW16=0,"―",ROUND(SUM(BE17:BV17),-1))</f>
        <v>―</v>
      </c>
      <c r="BX17" s="147"/>
      <c r="BY17" s="148"/>
    </row>
    <row r="18" spans="1:77" ht="34.9" customHeight="1">
      <c r="A18" s="13" t="str">
        <f>IF(AD18=0,"","×")</f>
        <v/>
      </c>
      <c r="B18" s="120"/>
      <c r="C18" s="121"/>
      <c r="D18" s="122"/>
      <c r="E18" s="164"/>
      <c r="F18" s="163"/>
      <c r="G18" s="126"/>
      <c r="H18" s="129"/>
      <c r="I18" s="129"/>
      <c r="J18" s="129"/>
      <c r="K18" s="129"/>
      <c r="L18" s="128"/>
      <c r="M18" s="14">
        <v>2</v>
      </c>
      <c r="N18" s="116" t="s">
        <v>28</v>
      </c>
      <c r="O18" s="116"/>
      <c r="P18" s="149"/>
      <c r="Q18" s="149"/>
      <c r="R18" s="149"/>
      <c r="S18" s="149"/>
      <c r="T18" s="107"/>
      <c r="U18" s="107"/>
      <c r="V18" s="150" t="s">
        <v>20</v>
      </c>
      <c r="W18" s="150"/>
      <c r="X18" s="150"/>
      <c r="Y18" s="151"/>
      <c r="Z18" s="151"/>
      <c r="AA18" s="140"/>
      <c r="AB18" s="140"/>
      <c r="AC18" s="141"/>
      <c r="AD18" s="70"/>
      <c r="AE18" s="77">
        <f>IF($P18="",0,IF($B16=$AX$16,1,0))</f>
        <v>0</v>
      </c>
      <c r="AF18" s="77"/>
      <c r="AG18" s="77">
        <f t="shared" si="0"/>
        <v>0</v>
      </c>
      <c r="AH18" s="77"/>
      <c r="AI18" s="71"/>
      <c r="AJ18" s="71"/>
      <c r="AX18" s="9" t="s">
        <v>29</v>
      </c>
      <c r="AY18" s="9" t="s">
        <v>108</v>
      </c>
      <c r="AZ18" s="15" t="s">
        <v>30</v>
      </c>
      <c r="BA18" s="9">
        <v>4500</v>
      </c>
    </row>
    <row r="19" spans="1:77" ht="34.9" customHeight="1">
      <c r="A19" s="13" t="str">
        <f>IF(AD19=0,"","×")</f>
        <v/>
      </c>
      <c r="B19" s="120"/>
      <c r="C19" s="121"/>
      <c r="D19" s="122"/>
      <c r="E19" s="164"/>
      <c r="F19" s="163"/>
      <c r="G19" s="126"/>
      <c r="H19" s="129"/>
      <c r="I19" s="129"/>
      <c r="J19" s="129"/>
      <c r="K19" s="129"/>
      <c r="L19" s="128"/>
      <c r="M19" s="14">
        <v>3</v>
      </c>
      <c r="N19" s="116" t="s">
        <v>31</v>
      </c>
      <c r="O19" s="116"/>
      <c r="P19" s="149"/>
      <c r="Q19" s="149"/>
      <c r="R19" s="149"/>
      <c r="S19" s="149"/>
      <c r="T19" s="107"/>
      <c r="U19" s="107"/>
      <c r="V19" s="150" t="s">
        <v>20</v>
      </c>
      <c r="W19" s="150"/>
      <c r="X19" s="150"/>
      <c r="Y19" s="151"/>
      <c r="Z19" s="151"/>
      <c r="AA19" s="140"/>
      <c r="AB19" s="140"/>
      <c r="AC19" s="141"/>
      <c r="AD19" s="70"/>
      <c r="AE19" s="77">
        <f>IF($P19="",0,IF($B16=$AX$16,1,0))</f>
        <v>0</v>
      </c>
      <c r="AF19" s="77"/>
      <c r="AG19" s="77">
        <f t="shared" si="0"/>
        <v>0</v>
      </c>
      <c r="AH19" s="77"/>
      <c r="AI19" s="71"/>
      <c r="AJ19" s="71"/>
      <c r="AY19" s="9" t="s">
        <v>109</v>
      </c>
      <c r="AZ19" s="15"/>
      <c r="BA19" s="9"/>
    </row>
    <row r="20" spans="1:77" ht="34.9" customHeight="1">
      <c r="A20" s="13" t="str">
        <f>IF(AD20=0,"","×")</f>
        <v/>
      </c>
      <c r="B20" s="120"/>
      <c r="C20" s="121"/>
      <c r="D20" s="122"/>
      <c r="E20" s="164"/>
      <c r="F20" s="163"/>
      <c r="G20" s="126"/>
      <c r="H20" s="129"/>
      <c r="I20" s="129"/>
      <c r="J20" s="129"/>
      <c r="K20" s="129"/>
      <c r="L20" s="128"/>
      <c r="M20" s="14">
        <v>4</v>
      </c>
      <c r="N20" s="116" t="s">
        <v>32</v>
      </c>
      <c r="O20" s="116"/>
      <c r="P20" s="149"/>
      <c r="Q20" s="149"/>
      <c r="R20" s="149"/>
      <c r="S20" s="149"/>
      <c r="T20" s="107"/>
      <c r="U20" s="107"/>
      <c r="V20" s="150" t="s">
        <v>20</v>
      </c>
      <c r="W20" s="150"/>
      <c r="X20" s="150"/>
      <c r="Y20" s="151"/>
      <c r="Z20" s="151"/>
      <c r="AA20" s="140"/>
      <c r="AB20" s="140"/>
      <c r="AC20" s="141"/>
      <c r="AD20" s="70"/>
      <c r="AE20" s="77">
        <f>IF($P20="",0,IF($B16=$AX$16,1,0))</f>
        <v>0</v>
      </c>
      <c r="AF20" s="77"/>
      <c r="AG20" s="77">
        <f t="shared" si="0"/>
        <v>0</v>
      </c>
      <c r="AH20" s="77"/>
      <c r="AI20" s="71"/>
      <c r="AJ20" s="71"/>
      <c r="AY20" s="9" t="s">
        <v>110</v>
      </c>
      <c r="AZ20" s="15"/>
      <c r="BA20" s="9"/>
    </row>
    <row r="21" spans="1:77" ht="34.9" customHeight="1" thickBot="1">
      <c r="A21" s="13" t="str">
        <f>IF(AD21=0,"","×")</f>
        <v/>
      </c>
      <c r="B21" s="123"/>
      <c r="C21" s="124"/>
      <c r="D21" s="125"/>
      <c r="E21" s="165"/>
      <c r="F21" s="166"/>
      <c r="G21" s="130"/>
      <c r="H21" s="131"/>
      <c r="I21" s="131"/>
      <c r="J21" s="131"/>
      <c r="K21" s="131"/>
      <c r="L21" s="132"/>
      <c r="M21" s="16">
        <v>5</v>
      </c>
      <c r="N21" s="157" t="s">
        <v>33</v>
      </c>
      <c r="O21" s="157"/>
      <c r="P21" s="158"/>
      <c r="Q21" s="158"/>
      <c r="R21" s="158"/>
      <c r="S21" s="158"/>
      <c r="T21" s="108"/>
      <c r="U21" s="107"/>
      <c r="V21" s="159" t="s">
        <v>20</v>
      </c>
      <c r="W21" s="159"/>
      <c r="X21" s="159"/>
      <c r="Y21" s="160"/>
      <c r="Z21" s="160"/>
      <c r="AA21" s="142"/>
      <c r="AB21" s="142"/>
      <c r="AC21" s="143"/>
      <c r="AD21" s="70"/>
      <c r="AE21" s="77">
        <f>IF($P21="",0,IF($B16=$AX$16,1,0))</f>
        <v>0</v>
      </c>
      <c r="AF21" s="77"/>
      <c r="AG21" s="77">
        <f t="shared" si="0"/>
        <v>0</v>
      </c>
      <c r="AH21" s="77"/>
      <c r="AI21" s="71"/>
      <c r="AJ21" s="71"/>
      <c r="AY21" s="9"/>
      <c r="AZ21" s="9"/>
      <c r="BA21" s="9"/>
    </row>
    <row r="22" spans="1:77" ht="34.9" customHeight="1">
      <c r="B22" s="193" t="s">
        <v>20</v>
      </c>
      <c r="C22" s="194"/>
      <c r="D22" s="195"/>
      <c r="E22" s="167" t="s">
        <v>20</v>
      </c>
      <c r="F22" s="168"/>
      <c r="G22" s="196"/>
      <c r="H22" s="197"/>
      <c r="I22" s="197"/>
      <c r="J22" s="197"/>
      <c r="K22" s="197"/>
      <c r="L22" s="198"/>
      <c r="M22" s="10" t="s">
        <v>21</v>
      </c>
      <c r="N22" s="152" t="s">
        <v>22</v>
      </c>
      <c r="O22" s="152"/>
      <c r="P22" s="153"/>
      <c r="Q22" s="153"/>
      <c r="R22" s="153"/>
      <c r="S22" s="153"/>
      <c r="T22" s="254"/>
      <c r="U22" s="254"/>
      <c r="V22" s="154" t="s">
        <v>23</v>
      </c>
      <c r="W22" s="154"/>
      <c r="X22" s="154"/>
      <c r="Y22" s="154"/>
      <c r="Z22" s="154"/>
      <c r="AA22" s="155" t="str">
        <f>BW26</f>
        <v>―</v>
      </c>
      <c r="AB22" s="155"/>
      <c r="AC22" s="156"/>
      <c r="AD22" s="68"/>
      <c r="AE22" s="11">
        <f>SUM(AE23:AE27)</f>
        <v>0</v>
      </c>
      <c r="AF22" s="11"/>
      <c r="AG22" s="12">
        <f t="shared" si="0"/>
        <v>0</v>
      </c>
      <c r="AY22" s="9"/>
      <c r="AZ22" s="9"/>
      <c r="BA22" s="9"/>
    </row>
    <row r="23" spans="1:77" ht="34.9" customHeight="1">
      <c r="A23" s="13" t="str">
        <f>IF(AD23=0,"","×")</f>
        <v/>
      </c>
      <c r="B23" s="120"/>
      <c r="C23" s="121"/>
      <c r="D23" s="122"/>
      <c r="E23" s="164"/>
      <c r="F23" s="163"/>
      <c r="G23" s="126"/>
      <c r="H23" s="129"/>
      <c r="I23" s="129"/>
      <c r="J23" s="129"/>
      <c r="K23" s="129"/>
      <c r="L23" s="128"/>
      <c r="M23" s="14">
        <v>1</v>
      </c>
      <c r="N23" s="116" t="s">
        <v>25</v>
      </c>
      <c r="O23" s="116"/>
      <c r="P23" s="149"/>
      <c r="Q23" s="149"/>
      <c r="R23" s="149"/>
      <c r="S23" s="149"/>
      <c r="T23" s="107"/>
      <c r="U23" s="107"/>
      <c r="V23" s="150" t="s">
        <v>20</v>
      </c>
      <c r="W23" s="150"/>
      <c r="X23" s="150"/>
      <c r="Y23" s="151"/>
      <c r="Z23" s="151"/>
      <c r="AA23" s="140"/>
      <c r="AB23" s="140"/>
      <c r="AC23" s="141"/>
      <c r="AD23" s="68"/>
      <c r="AE23" s="12">
        <f>IF($P23="",0,IF($B22=$AX$16,1,0))</f>
        <v>0</v>
      </c>
      <c r="AF23" s="12"/>
      <c r="AG23" s="12">
        <f t="shared" si="0"/>
        <v>0</v>
      </c>
    </row>
    <row r="24" spans="1:77" ht="34.9" customHeight="1">
      <c r="A24" s="13" t="str">
        <f>IF(AD24=0,"","×")</f>
        <v/>
      </c>
      <c r="B24" s="120"/>
      <c r="C24" s="121"/>
      <c r="D24" s="122"/>
      <c r="E24" s="164"/>
      <c r="F24" s="163"/>
      <c r="G24" s="126"/>
      <c r="H24" s="129"/>
      <c r="I24" s="129"/>
      <c r="J24" s="129"/>
      <c r="K24" s="129"/>
      <c r="L24" s="128"/>
      <c r="M24" s="14">
        <v>2</v>
      </c>
      <c r="N24" s="116" t="s">
        <v>28</v>
      </c>
      <c r="O24" s="116"/>
      <c r="P24" s="149"/>
      <c r="Q24" s="149"/>
      <c r="R24" s="149"/>
      <c r="S24" s="149"/>
      <c r="T24" s="107"/>
      <c r="U24" s="107"/>
      <c r="V24" s="150" t="s">
        <v>20</v>
      </c>
      <c r="W24" s="150"/>
      <c r="X24" s="150"/>
      <c r="Y24" s="151"/>
      <c r="Z24" s="151"/>
      <c r="AA24" s="140"/>
      <c r="AB24" s="140"/>
      <c r="AC24" s="141"/>
      <c r="AD24" s="68"/>
      <c r="AE24" s="12">
        <f>IF($P24="",0,IF($B22=$AX$16,1,0))</f>
        <v>0</v>
      </c>
      <c r="AF24" s="12"/>
      <c r="AG24" s="12">
        <f t="shared" si="0"/>
        <v>0</v>
      </c>
    </row>
    <row r="25" spans="1:77" ht="34.9" customHeight="1">
      <c r="A25" s="13" t="str">
        <f>IF(AD25=0,"","×")</f>
        <v/>
      </c>
      <c r="B25" s="120"/>
      <c r="C25" s="121"/>
      <c r="D25" s="122"/>
      <c r="E25" s="164"/>
      <c r="F25" s="163"/>
      <c r="G25" s="126"/>
      <c r="H25" s="129"/>
      <c r="I25" s="129"/>
      <c r="J25" s="129"/>
      <c r="K25" s="129"/>
      <c r="L25" s="128"/>
      <c r="M25" s="14">
        <v>3</v>
      </c>
      <c r="N25" s="116" t="s">
        <v>31</v>
      </c>
      <c r="O25" s="116"/>
      <c r="P25" s="149"/>
      <c r="Q25" s="149"/>
      <c r="R25" s="149"/>
      <c r="S25" s="149"/>
      <c r="T25" s="107"/>
      <c r="U25" s="107"/>
      <c r="V25" s="150" t="s">
        <v>20</v>
      </c>
      <c r="W25" s="150"/>
      <c r="X25" s="150"/>
      <c r="Y25" s="151"/>
      <c r="Z25" s="151"/>
      <c r="AA25" s="140"/>
      <c r="AB25" s="140"/>
      <c r="AC25" s="141"/>
      <c r="AD25" s="68"/>
      <c r="AE25" s="12">
        <f>IF($P25="",0,IF($B22=$AX$16,1,0))</f>
        <v>0</v>
      </c>
      <c r="AF25" s="12"/>
      <c r="AG25" s="12">
        <f t="shared" si="0"/>
        <v>0</v>
      </c>
      <c r="BC25" s="116" t="s">
        <v>24</v>
      </c>
      <c r="BD25" s="116"/>
      <c r="BE25" s="116">
        <f>COUNTIF($V22:$X27,BE$14)</f>
        <v>0</v>
      </c>
      <c r="BF25" s="116"/>
      <c r="BG25" s="116"/>
      <c r="BH25" s="116">
        <f>COUNTIF($V22:$X27,BH$14)</f>
        <v>0</v>
      </c>
      <c r="BI25" s="116"/>
      <c r="BJ25" s="116"/>
      <c r="BK25" s="116">
        <f>COUNTIF($V22:$X27,BK$14)</f>
        <v>0</v>
      </c>
      <c r="BL25" s="116"/>
      <c r="BM25" s="116"/>
      <c r="BN25" s="116">
        <f>COUNTIF($V22:$X27,BN$14)</f>
        <v>0</v>
      </c>
      <c r="BO25" s="116"/>
      <c r="BP25" s="116"/>
      <c r="BQ25" s="116">
        <f>COUNTIF($V22:$X27,BO$12)</f>
        <v>0</v>
      </c>
      <c r="BR25" s="116"/>
      <c r="BS25" s="116"/>
      <c r="BT25" s="116">
        <f>COUNTIF($V22:$X27,BR$12)</f>
        <v>0</v>
      </c>
      <c r="BU25" s="116"/>
      <c r="BV25" s="116"/>
      <c r="BW25" s="116">
        <f>SUM(BE25:BV25)</f>
        <v>0</v>
      </c>
      <c r="BX25" s="116"/>
      <c r="BY25" s="116"/>
    </row>
    <row r="26" spans="1:77" ht="34.9" customHeight="1">
      <c r="A26" s="13" t="str">
        <f>IF(AD26=0,"","×")</f>
        <v/>
      </c>
      <c r="B26" s="120"/>
      <c r="C26" s="121"/>
      <c r="D26" s="122"/>
      <c r="E26" s="164"/>
      <c r="F26" s="163"/>
      <c r="G26" s="126"/>
      <c r="H26" s="129"/>
      <c r="I26" s="129"/>
      <c r="J26" s="129"/>
      <c r="K26" s="129"/>
      <c r="L26" s="128"/>
      <c r="M26" s="14">
        <v>4</v>
      </c>
      <c r="N26" s="116" t="s">
        <v>32</v>
      </c>
      <c r="O26" s="116"/>
      <c r="P26" s="149"/>
      <c r="Q26" s="149"/>
      <c r="R26" s="149"/>
      <c r="S26" s="149"/>
      <c r="T26" s="107"/>
      <c r="U26" s="107"/>
      <c r="V26" s="150" t="s">
        <v>20</v>
      </c>
      <c r="W26" s="150"/>
      <c r="X26" s="150"/>
      <c r="Y26" s="151"/>
      <c r="Z26" s="151"/>
      <c r="AA26" s="140"/>
      <c r="AB26" s="140"/>
      <c r="AC26" s="141"/>
      <c r="AD26" s="68"/>
      <c r="AE26" s="12">
        <f>IF($P26="",0,IF($B22=$AX$16,1,0))</f>
        <v>0</v>
      </c>
      <c r="AF26" s="12"/>
      <c r="AG26" s="12">
        <f t="shared" si="0"/>
        <v>0</v>
      </c>
      <c r="AX26" s="9" t="s">
        <v>34</v>
      </c>
      <c r="BC26" s="116" t="s">
        <v>17</v>
      </c>
      <c r="BD26" s="116"/>
      <c r="BE26" s="116" t="e">
        <f>$BA$17/$BW25*BE25</f>
        <v>#DIV/0!</v>
      </c>
      <c r="BF26" s="116"/>
      <c r="BG26" s="116"/>
      <c r="BH26" s="116" t="e">
        <f>$BA$18/$BW25*BH25</f>
        <v>#DIV/0!</v>
      </c>
      <c r="BI26" s="116"/>
      <c r="BJ26" s="116"/>
      <c r="BK26" s="116" t="e">
        <f>$BA$19/$BW25*BK25</f>
        <v>#DIV/0!</v>
      </c>
      <c r="BL26" s="116"/>
      <c r="BM26" s="116"/>
      <c r="BN26" s="116" t="e">
        <f>$BA$20/$BW25*BN25</f>
        <v>#DIV/0!</v>
      </c>
      <c r="BO26" s="116"/>
      <c r="BP26" s="116"/>
      <c r="BQ26" s="116" t="e">
        <f>$BA$21/$BW25*BQ25</f>
        <v>#DIV/0!</v>
      </c>
      <c r="BR26" s="116"/>
      <c r="BS26" s="116"/>
      <c r="BT26" s="116" t="e">
        <f>$BA$22/$BW25*BT25</f>
        <v>#DIV/0!</v>
      </c>
      <c r="BU26" s="116"/>
      <c r="BV26" s="116"/>
      <c r="BW26" s="146" t="str">
        <f>IF(BW25=0,"―",ROUND(SUM(BE26:BV26),-1))</f>
        <v>―</v>
      </c>
      <c r="BX26" s="147"/>
      <c r="BY26" s="148"/>
    </row>
    <row r="27" spans="1:77" ht="34.9" customHeight="1" thickBot="1">
      <c r="A27" s="13" t="str">
        <f>IF(AD27=0,"","×")</f>
        <v/>
      </c>
      <c r="B27" s="123"/>
      <c r="C27" s="124"/>
      <c r="D27" s="125"/>
      <c r="E27" s="165"/>
      <c r="F27" s="166"/>
      <c r="G27" s="130"/>
      <c r="H27" s="131"/>
      <c r="I27" s="131"/>
      <c r="J27" s="131"/>
      <c r="K27" s="131"/>
      <c r="L27" s="132"/>
      <c r="M27" s="16">
        <v>5</v>
      </c>
      <c r="N27" s="157" t="s">
        <v>33</v>
      </c>
      <c r="O27" s="157"/>
      <c r="P27" s="158"/>
      <c r="Q27" s="158"/>
      <c r="R27" s="158"/>
      <c r="S27" s="158"/>
      <c r="T27" s="108"/>
      <c r="U27" s="108"/>
      <c r="V27" s="159" t="s">
        <v>20</v>
      </c>
      <c r="W27" s="159"/>
      <c r="X27" s="159"/>
      <c r="Y27" s="160"/>
      <c r="Z27" s="160"/>
      <c r="AA27" s="142"/>
      <c r="AB27" s="142"/>
      <c r="AC27" s="143"/>
      <c r="AD27" s="68"/>
      <c r="AE27" s="12">
        <f>IF($P27="",0,IF($B22=$AX$16,1,0))</f>
        <v>0</v>
      </c>
      <c r="AF27" s="12"/>
      <c r="AG27" s="12">
        <f t="shared" si="0"/>
        <v>0</v>
      </c>
      <c r="AX27" s="9" t="s">
        <v>20</v>
      </c>
    </row>
    <row r="28" spans="1:77" ht="34.9" customHeight="1" thickBot="1">
      <c r="S28" s="161"/>
      <c r="T28" s="161"/>
      <c r="U28" s="161"/>
      <c r="V28" s="161"/>
      <c r="W28" s="67"/>
      <c r="X28" s="67"/>
      <c r="Y28" s="169">
        <f>SUM(AA16:AC27)</f>
        <v>0</v>
      </c>
      <c r="Z28" s="169"/>
      <c r="AA28" s="169"/>
      <c r="AB28" s="169"/>
      <c r="AC28" s="169"/>
      <c r="AD28" s="69"/>
    </row>
    <row r="29" spans="1:77" ht="14.25" thickTop="1">
      <c r="B29" s="1" t="s">
        <v>35</v>
      </c>
    </row>
    <row r="30" spans="1:77" ht="16.899999999999999" customHeight="1"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100"/>
    </row>
    <row r="31" spans="1:77" ht="16.899999999999999" customHeight="1">
      <c r="B31" s="101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3"/>
    </row>
    <row r="32" spans="1:77" ht="16.899999999999999" customHeight="1"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3"/>
    </row>
    <row r="33" spans="1:54" ht="16.899999999999999" customHeight="1">
      <c r="B33" s="104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6"/>
    </row>
    <row r="34" spans="1:54" ht="16.899999999999999" customHeight="1"/>
    <row r="35" spans="1:54" ht="17.25" hidden="1">
      <c r="B35" s="183" t="s">
        <v>36</v>
      </c>
      <c r="C35" s="184"/>
      <c r="D35" s="184"/>
      <c r="E35" s="185"/>
      <c r="F35" s="186" t="s">
        <v>37</v>
      </c>
      <c r="G35" s="187"/>
      <c r="H35" s="187"/>
      <c r="I35" s="187"/>
      <c r="J35" s="188"/>
      <c r="K35" s="183" t="s">
        <v>38</v>
      </c>
      <c r="L35" s="184"/>
      <c r="M35" s="184"/>
      <c r="N35" s="185"/>
      <c r="O35" s="189" t="s">
        <v>39</v>
      </c>
      <c r="P35" s="190"/>
      <c r="Q35" s="191"/>
      <c r="R35" s="144" t="s">
        <v>40</v>
      </c>
      <c r="S35" s="192"/>
      <c r="T35" s="192"/>
      <c r="U35" s="192"/>
      <c r="V35" s="145"/>
      <c r="W35" s="144" t="s">
        <v>41</v>
      </c>
      <c r="X35" s="192"/>
      <c r="Y35" s="192"/>
      <c r="Z35" s="192"/>
      <c r="AA35" s="145"/>
    </row>
    <row r="36" spans="1:54" ht="53.25" hidden="1" customHeight="1">
      <c r="B36" s="170"/>
      <c r="C36" s="171"/>
      <c r="D36" s="171"/>
      <c r="E36" s="171"/>
      <c r="F36" s="172"/>
      <c r="G36" s="173"/>
      <c r="H36" s="173"/>
      <c r="I36" s="173"/>
      <c r="J36" s="174"/>
      <c r="K36" s="175"/>
      <c r="L36" s="175"/>
      <c r="M36" s="175"/>
      <c r="N36" s="175"/>
      <c r="O36" s="170"/>
      <c r="P36" s="171"/>
      <c r="Q36" s="176"/>
      <c r="R36" s="177"/>
      <c r="S36" s="178"/>
      <c r="T36" s="178"/>
      <c r="U36" s="178"/>
      <c r="V36" s="179"/>
      <c r="W36" s="180"/>
      <c r="X36" s="181"/>
      <c r="Y36" s="181"/>
      <c r="Z36" s="181"/>
      <c r="AA36" s="182"/>
    </row>
    <row r="37" spans="1:54" ht="13.5" hidden="1" customHeight="1">
      <c r="B37" s="6"/>
      <c r="C37" s="6"/>
      <c r="D37" s="6"/>
      <c r="E37" s="6"/>
      <c r="F37" s="6"/>
      <c r="G37" s="6"/>
      <c r="H37" s="6"/>
    </row>
    <row r="38" spans="1:54" hidden="1">
      <c r="Q38" s="17" t="s">
        <v>42</v>
      </c>
      <c r="R38" s="17"/>
      <c r="S38" s="18">
        <v>2</v>
      </c>
      <c r="T38" s="18"/>
      <c r="U38" s="18">
        <v>3</v>
      </c>
      <c r="V38" s="18"/>
      <c r="W38" s="18">
        <v>4</v>
      </c>
      <c r="X38" s="18"/>
      <c r="Y38" s="18">
        <v>5</v>
      </c>
      <c r="Z38" s="18"/>
      <c r="AW38" s="112"/>
      <c r="AX38" s="112"/>
      <c r="AY38" s="112"/>
      <c r="AZ38" s="112"/>
    </row>
    <row r="39" spans="1:54" ht="108" hidden="1">
      <c r="A39" s="19" t="s">
        <v>43</v>
      </c>
      <c r="B39" s="20" t="s">
        <v>44</v>
      </c>
      <c r="C39" s="21" t="s">
        <v>45</v>
      </c>
      <c r="D39" s="22" t="s">
        <v>5</v>
      </c>
      <c r="E39" s="23" t="s">
        <v>13</v>
      </c>
      <c r="F39" s="24" t="s">
        <v>46</v>
      </c>
      <c r="G39" s="25" t="s">
        <v>47</v>
      </c>
      <c r="H39" s="25" t="s">
        <v>48</v>
      </c>
      <c r="I39" s="22" t="s">
        <v>17</v>
      </c>
      <c r="J39" s="26" t="s">
        <v>50</v>
      </c>
      <c r="K39" s="27" t="s">
        <v>51</v>
      </c>
      <c r="L39" s="28" t="s">
        <v>52</v>
      </c>
      <c r="M39" s="29" t="s">
        <v>53</v>
      </c>
      <c r="N39" s="30" t="s">
        <v>54</v>
      </c>
      <c r="O39" s="25" t="s">
        <v>49</v>
      </c>
      <c r="P39" s="31" t="s">
        <v>55</v>
      </c>
      <c r="Q39" s="32" t="s">
        <v>56</v>
      </c>
      <c r="R39" s="251"/>
      <c r="S39" s="32" t="s">
        <v>56</v>
      </c>
      <c r="T39" s="251"/>
      <c r="U39" s="32" t="s">
        <v>56</v>
      </c>
      <c r="V39" s="251"/>
      <c r="W39" s="33" t="s">
        <v>56</v>
      </c>
      <c r="X39" s="251"/>
      <c r="Y39" s="33" t="s">
        <v>7</v>
      </c>
      <c r="Z39" s="251"/>
      <c r="AA39" s="72" t="s">
        <v>111</v>
      </c>
      <c r="AB39" s="72">
        <v>1</v>
      </c>
      <c r="AC39" s="72">
        <v>2</v>
      </c>
      <c r="AD39" s="72">
        <v>3</v>
      </c>
      <c r="AE39" s="72">
        <v>4</v>
      </c>
      <c r="AF39" s="73" t="s">
        <v>111</v>
      </c>
      <c r="AG39" s="73">
        <v>1</v>
      </c>
      <c r="AH39" s="73">
        <v>2</v>
      </c>
      <c r="AI39" s="73">
        <v>3</v>
      </c>
      <c r="AJ39" s="73">
        <v>4</v>
      </c>
      <c r="AK39" s="34" t="s">
        <v>57</v>
      </c>
      <c r="AL39" s="35" t="s">
        <v>58</v>
      </c>
      <c r="AM39" s="36" t="s">
        <v>59</v>
      </c>
      <c r="BA39" s="37"/>
      <c r="BB39" s="37"/>
    </row>
    <row r="40" spans="1:54" ht="21" hidden="1">
      <c r="A40" s="38"/>
      <c r="B40" s="39"/>
      <c r="C40" s="40">
        <f>$B$36</f>
        <v>0</v>
      </c>
      <c r="D40" s="41">
        <f>$F$6</f>
        <v>0</v>
      </c>
      <c r="E40" s="42">
        <f>G16</f>
        <v>0</v>
      </c>
      <c r="F40" s="43">
        <f>$F$7</f>
        <v>0</v>
      </c>
      <c r="G40" s="43">
        <f>BE16</f>
        <v>0</v>
      </c>
      <c r="H40" s="43">
        <f>BH16</f>
        <v>0</v>
      </c>
      <c r="I40" s="45" t="str">
        <f>AA16</f>
        <v>―</v>
      </c>
      <c r="J40" s="46" t="s">
        <v>60</v>
      </c>
      <c r="K40" s="47"/>
      <c r="L40" s="48"/>
      <c r="M40" s="49"/>
      <c r="N40" s="50"/>
      <c r="O40" s="44"/>
      <c r="P40" s="50">
        <f>P16</f>
        <v>0</v>
      </c>
      <c r="Q40" s="50">
        <f>P17</f>
        <v>0</v>
      </c>
      <c r="R40" s="252" t="str">
        <f>IF(T17=1,"断",IF(U17=1,"不",""))</f>
        <v/>
      </c>
      <c r="S40" s="50">
        <f>P18</f>
        <v>0</v>
      </c>
      <c r="T40" s="252" t="str">
        <f>IF(T18=1,"断",IF(U18=1,"不",""))</f>
        <v/>
      </c>
      <c r="U40" s="50">
        <f>P19</f>
        <v>0</v>
      </c>
      <c r="V40" s="252" t="str">
        <f>IF(T19=1,"断",IF(U19=1,"不",""))</f>
        <v/>
      </c>
      <c r="W40" s="50">
        <f>P20</f>
        <v>0</v>
      </c>
      <c r="X40" s="252" t="str">
        <f>IF(T20=1,"断",IF(U20=1,"不",""))</f>
        <v/>
      </c>
      <c r="Y40" s="50">
        <f>P21</f>
        <v>0</v>
      </c>
      <c r="Z40" s="252" t="str">
        <f>IF(T21=1,"断",IF(U21=1,"不",""))</f>
        <v/>
      </c>
      <c r="AA40" s="74" t="str">
        <f>IF(AB40=1,1,IF(AC40=1,2,IF(AD40=1,3,IF(AE40=1,4,""))))</f>
        <v/>
      </c>
      <c r="AB40" s="74" t="str">
        <f>IF($B$16=$AX$17,IF($E16=$AY$17,1,""),"")</f>
        <v/>
      </c>
      <c r="AC40" s="74" t="str">
        <f>IF($B$16=$AX$17,IF($E16=$AY$18,1,""),"")</f>
        <v/>
      </c>
      <c r="AD40" s="74" t="str">
        <f>IF($B$16=$AX$17,IF($E16=$AY$19,1,""),"")</f>
        <v/>
      </c>
      <c r="AE40" s="74" t="str">
        <f>IF($B$16=$AX$17,IF($E16=$AY$20,1,""),"")</f>
        <v/>
      </c>
      <c r="AF40" s="75" t="str">
        <f>IF(AG40=1,1,IF(AH40=1,2,IF(AI40=1,3,IF(AJ40=1,4,""))))</f>
        <v/>
      </c>
      <c r="AG40" s="75" t="str">
        <f>IF($B$16=$AX$18,IF($E16=$AY$17,1,""),"")</f>
        <v/>
      </c>
      <c r="AH40" s="75" t="str">
        <f>IF($B$16=$AX$18,IF($E16=$AY$18,1,""),"")</f>
        <v/>
      </c>
      <c r="AI40" s="75" t="str">
        <f>IF($B$16=$AX$18,IF($E16=$AY$19,1,""),"")</f>
        <v/>
      </c>
      <c r="AJ40" s="75" t="str">
        <f>IF($B$16=$AX$18,IF($E16=$AY$20,1,""),"")</f>
        <v/>
      </c>
      <c r="AK40" s="51">
        <f>F7</f>
        <v>0</v>
      </c>
      <c r="AL40" s="51">
        <f>Q7</f>
        <v>0</v>
      </c>
      <c r="AM40" s="43">
        <f>F36</f>
        <v>0</v>
      </c>
      <c r="BA40" s="52"/>
      <c r="BB40" s="52"/>
    </row>
    <row r="41" spans="1:54" ht="21" hidden="1">
      <c r="A41" s="38"/>
      <c r="B41" s="39"/>
      <c r="C41" s="40">
        <f>$B$36</f>
        <v>0</v>
      </c>
      <c r="D41" s="41">
        <f>$F$6</f>
        <v>0</v>
      </c>
      <c r="E41" s="42">
        <f>G22</f>
        <v>0</v>
      </c>
      <c r="F41" s="43">
        <f>$F$7</f>
        <v>0</v>
      </c>
      <c r="G41" s="43">
        <f>BE25</f>
        <v>0</v>
      </c>
      <c r="H41" s="43">
        <f>BH25</f>
        <v>0</v>
      </c>
      <c r="I41" s="45" t="str">
        <f>AA22</f>
        <v>―</v>
      </c>
      <c r="J41" s="46" t="s">
        <v>60</v>
      </c>
      <c r="K41" s="47"/>
      <c r="L41" s="48"/>
      <c r="M41" s="49"/>
      <c r="N41" s="50"/>
      <c r="O41" s="44"/>
      <c r="P41" s="50">
        <f>P22</f>
        <v>0</v>
      </c>
      <c r="Q41" s="50">
        <f>P23</f>
        <v>0</v>
      </c>
      <c r="R41" s="252" t="str">
        <f>IF(T23=1,"断",IF(U23=1,"不",""))</f>
        <v/>
      </c>
      <c r="S41" s="50">
        <f>P24</f>
        <v>0</v>
      </c>
      <c r="T41" s="252" t="str">
        <f>IF(T24=1,"断",IF(U24=1,"不",""))</f>
        <v/>
      </c>
      <c r="U41" s="50">
        <f>P25</f>
        <v>0</v>
      </c>
      <c r="V41" s="252" t="str">
        <f>IF(T25=1,"断",IF(U25=1,"不",""))</f>
        <v/>
      </c>
      <c r="W41" s="50">
        <f>P26</f>
        <v>0</v>
      </c>
      <c r="X41" s="252" t="str">
        <f>IF(T26=1,"断",IF(U26=1,"不",""))</f>
        <v/>
      </c>
      <c r="Y41" s="50">
        <f>P27</f>
        <v>0</v>
      </c>
      <c r="Z41" s="252" t="str">
        <f>IF(T27=1,"断",IF(U27=1,"不",""))</f>
        <v/>
      </c>
      <c r="AA41" s="74" t="str">
        <f>IF(AB41=1,1,IF(AC41=1,2,IF(AD41=1,3,IF(AE41=1,4,""))))</f>
        <v/>
      </c>
      <c r="AB41" s="74" t="str">
        <f>IF($B$22=$AX$17,IF($E22=$AY$17,1,""),"")</f>
        <v/>
      </c>
      <c r="AC41" s="74" t="str">
        <f>IF($B$22=$AX$17,IF($E22=$AY$18,1,""),"")</f>
        <v/>
      </c>
      <c r="AD41" s="74" t="str">
        <f>IF($B$22=$AX$17,IF($E22=$AY$19,1,""),"")</f>
        <v/>
      </c>
      <c r="AE41" s="74" t="str">
        <f>IF($B$22=$AX$17,IF($E22=$AY$20,1,""),"")</f>
        <v/>
      </c>
      <c r="AF41" s="75" t="str">
        <f>IF(AG41=1,1,IF(AH41=1,2,IF(AI41=1,3,IF(AJ41=1,4,""))))</f>
        <v/>
      </c>
      <c r="AG41" s="75" t="str">
        <f>IF($B$22=$AX$18,IF($E22=$AY$17,1,""),"")</f>
        <v/>
      </c>
      <c r="AH41" s="75" t="str">
        <f>IF($B$22=$AX$18,IF($E22=$AY$18,1,""),"")</f>
        <v/>
      </c>
      <c r="AI41" s="75" t="str">
        <f>IF($B$22=$AX$18,IF($E22=$AY$19,1,""),"")</f>
        <v/>
      </c>
      <c r="AJ41" s="75" t="str">
        <f>IF($B$22=$AX$18,IF($E22=$AY$20,1,""),"")</f>
        <v/>
      </c>
      <c r="AK41" s="51">
        <f>F7</f>
        <v>0</v>
      </c>
      <c r="AL41" s="51">
        <f>Q7</f>
        <v>0</v>
      </c>
      <c r="AM41" s="43">
        <f>F36</f>
        <v>0</v>
      </c>
      <c r="BA41" s="52"/>
      <c r="BB41" s="52"/>
    </row>
    <row r="42" spans="1:54" ht="20.45" hidden="1" customHeight="1">
      <c r="O42" s="44" t="s">
        <v>61</v>
      </c>
      <c r="P42" s="44"/>
      <c r="Q42" s="44"/>
      <c r="R42" s="44"/>
      <c r="S42" s="44"/>
      <c r="T42" s="44"/>
      <c r="U42" s="44"/>
      <c r="V42" s="44"/>
      <c r="W42" s="44"/>
      <c r="X42" s="44"/>
      <c r="Y42" s="53"/>
      <c r="Z42" s="255" t="s">
        <v>157</v>
      </c>
      <c r="AA42" s="255"/>
      <c r="AB42" s="255"/>
      <c r="AC42" s="255"/>
      <c r="AD42" s="255"/>
      <c r="AE42" s="255"/>
      <c r="AF42" s="255"/>
      <c r="AG42" s="255"/>
    </row>
    <row r="43" spans="1:54">
      <c r="B43" s="1" t="s">
        <v>62</v>
      </c>
    </row>
    <row r="44" spans="1:54">
      <c r="B44" s="1" t="s">
        <v>63</v>
      </c>
    </row>
    <row r="45" spans="1:54">
      <c r="B45" s="1" t="s">
        <v>64</v>
      </c>
    </row>
    <row r="46" spans="1:54">
      <c r="B46" s="54" t="s">
        <v>65</v>
      </c>
      <c r="C46" s="54"/>
      <c r="K46" s="55"/>
      <c r="L46" s="55"/>
      <c r="M46" s="55"/>
      <c r="N46" s="55"/>
    </row>
    <row r="47" spans="1:54">
      <c r="B47" s="54" t="s">
        <v>66</v>
      </c>
      <c r="C47" s="54"/>
    </row>
  </sheetData>
  <sheetProtection algorithmName="SHA-512" hashValue="t3AnX9eMPqfsjOFPEptZSbZlRQtjg6ECBxSK2Bd0tCg1BEz7MEb+pJL6DVp50G9LHIGfEoCU9lr/+jTGaSYkYQ==" saltValue="LRR0Ric19at6WFxT4J4W0w==" spinCount="100000" sheet="1" objects="1" scenarios="1"/>
  <protectedRanges>
    <protectedRange sqref="Y19:Y20 Y17:Z18 Y21:Z21 V23:Z27 V17:X21" name="５加盟の有無"/>
    <protectedRange sqref="G17:H21 G23:H27" name="４生年月日"/>
    <protectedRange sqref="F6:M7 Q6:AA7" name="１申込者"/>
    <protectedRange sqref="B16:F27" name="２性別"/>
    <protectedRange sqref="B30:C30" name="７連絡事項"/>
  </protectedRanges>
  <mergeCells count="141">
    <mergeCell ref="O2:T2"/>
    <mergeCell ref="O3:T3"/>
    <mergeCell ref="U2:AA2"/>
    <mergeCell ref="U3:X3"/>
    <mergeCell ref="T14:U14"/>
    <mergeCell ref="B14:D15"/>
    <mergeCell ref="E14:F15"/>
    <mergeCell ref="G14:L15"/>
    <mergeCell ref="M14:M15"/>
    <mergeCell ref="N14:S15"/>
    <mergeCell ref="V14:X15"/>
    <mergeCell ref="Y14:Z15"/>
    <mergeCell ref="AA14:AC15"/>
    <mergeCell ref="R12:Y12"/>
    <mergeCell ref="Q6:AA6"/>
    <mergeCell ref="B7:E7"/>
    <mergeCell ref="F7:M7"/>
    <mergeCell ref="N7:P7"/>
    <mergeCell ref="B2:N2"/>
    <mergeCell ref="Q7:AA7"/>
    <mergeCell ref="F10:J10"/>
    <mergeCell ref="B11:Q11"/>
    <mergeCell ref="R11:AA11"/>
    <mergeCell ref="B3:N3"/>
    <mergeCell ref="E16:F21"/>
    <mergeCell ref="E22:F27"/>
    <mergeCell ref="Y28:AC28"/>
    <mergeCell ref="AW38:AZ38"/>
    <mergeCell ref="B36:E36"/>
    <mergeCell ref="F36:J36"/>
    <mergeCell ref="K36:N36"/>
    <mergeCell ref="O36:Q36"/>
    <mergeCell ref="R36:V36"/>
    <mergeCell ref="W36:AA36"/>
    <mergeCell ref="B35:E35"/>
    <mergeCell ref="F35:J35"/>
    <mergeCell ref="K35:N35"/>
    <mergeCell ref="O35:Q35"/>
    <mergeCell ref="R35:V35"/>
    <mergeCell ref="W35:AA35"/>
    <mergeCell ref="Y24:Z24"/>
    <mergeCell ref="N25:O25"/>
    <mergeCell ref="N21:O21"/>
    <mergeCell ref="P21:S21"/>
    <mergeCell ref="V21:X21"/>
    <mergeCell ref="Y21:Z21"/>
    <mergeCell ref="B22:D27"/>
    <mergeCell ref="G22:L27"/>
    <mergeCell ref="BW26:BY26"/>
    <mergeCell ref="N27:O27"/>
    <mergeCell ref="P27:S27"/>
    <mergeCell ref="V27:X27"/>
    <mergeCell ref="Y27:Z27"/>
    <mergeCell ref="S28:V28"/>
    <mergeCell ref="BE26:BG26"/>
    <mergeCell ref="BH26:BJ26"/>
    <mergeCell ref="BK26:BM26"/>
    <mergeCell ref="BN26:BP26"/>
    <mergeCell ref="BQ26:BS26"/>
    <mergeCell ref="BT26:BV26"/>
    <mergeCell ref="BK25:BM25"/>
    <mergeCell ref="BN25:BP25"/>
    <mergeCell ref="BQ25:BS25"/>
    <mergeCell ref="BT25:BV25"/>
    <mergeCell ref="BW25:BY25"/>
    <mergeCell ref="N26:O26"/>
    <mergeCell ref="P26:S26"/>
    <mergeCell ref="V26:X26"/>
    <mergeCell ref="Y26:Z26"/>
    <mergeCell ref="BC26:BD26"/>
    <mergeCell ref="P25:S25"/>
    <mergeCell ref="V25:X25"/>
    <mergeCell ref="Y25:Z25"/>
    <mergeCell ref="BC25:BD25"/>
    <mergeCell ref="BE25:BG25"/>
    <mergeCell ref="BH25:BJ25"/>
    <mergeCell ref="AA22:AC27"/>
    <mergeCell ref="N23:O23"/>
    <mergeCell ref="P23:S23"/>
    <mergeCell ref="V23:X23"/>
    <mergeCell ref="Y23:Z23"/>
    <mergeCell ref="N24:O24"/>
    <mergeCell ref="P24:S24"/>
    <mergeCell ref="V24:X24"/>
    <mergeCell ref="N22:O22"/>
    <mergeCell ref="P22:S22"/>
    <mergeCell ref="V22:X22"/>
    <mergeCell ref="Y22:Z22"/>
    <mergeCell ref="N19:O19"/>
    <mergeCell ref="P19:S19"/>
    <mergeCell ref="V19:X19"/>
    <mergeCell ref="Y19:Z19"/>
    <mergeCell ref="N20:O20"/>
    <mergeCell ref="P20:S20"/>
    <mergeCell ref="V20:X20"/>
    <mergeCell ref="Y20:Z20"/>
    <mergeCell ref="N18:O18"/>
    <mergeCell ref="P18:S18"/>
    <mergeCell ref="V18:X18"/>
    <mergeCell ref="BN17:BP17"/>
    <mergeCell ref="Y18:Z18"/>
    <mergeCell ref="BT16:BV16"/>
    <mergeCell ref="BW16:BY16"/>
    <mergeCell ref="N17:O17"/>
    <mergeCell ref="P17:S17"/>
    <mergeCell ref="V17:X17"/>
    <mergeCell ref="Y17:Z17"/>
    <mergeCell ref="BC17:BD17"/>
    <mergeCell ref="BE17:BG17"/>
    <mergeCell ref="BH17:BJ17"/>
    <mergeCell ref="BK17:BM17"/>
    <mergeCell ref="BC16:BD16"/>
    <mergeCell ref="BE16:BG16"/>
    <mergeCell ref="BH16:BJ16"/>
    <mergeCell ref="BK16:BM16"/>
    <mergeCell ref="BN16:BP16"/>
    <mergeCell ref="BQ16:BS16"/>
    <mergeCell ref="Z3:AA3"/>
    <mergeCell ref="B5:F5"/>
    <mergeCell ref="B6:E6"/>
    <mergeCell ref="F6:M6"/>
    <mergeCell ref="N6:P6"/>
    <mergeCell ref="Z42:AG42"/>
    <mergeCell ref="BQ14:BS14"/>
    <mergeCell ref="BT14:BV14"/>
    <mergeCell ref="BW14:BY14"/>
    <mergeCell ref="B16:D21"/>
    <mergeCell ref="G16:L21"/>
    <mergeCell ref="N16:O16"/>
    <mergeCell ref="P16:S16"/>
    <mergeCell ref="V16:X16"/>
    <mergeCell ref="Y16:Z16"/>
    <mergeCell ref="AA16:AC21"/>
    <mergeCell ref="BC14:BD14"/>
    <mergeCell ref="BE14:BG14"/>
    <mergeCell ref="BH14:BJ14"/>
    <mergeCell ref="BK14:BM14"/>
    <mergeCell ref="BN14:BP14"/>
    <mergeCell ref="BQ17:BS17"/>
    <mergeCell ref="BT17:BV17"/>
    <mergeCell ref="BW17:BY17"/>
  </mergeCells>
  <phoneticPr fontId="1"/>
  <conditionalFormatting sqref="B16:C16 E16 B22:C22 E22">
    <cfRule type="expression" dxfId="4" priority="1" stopIfTrue="1">
      <formula>$AE16&gt;=1</formula>
    </cfRule>
  </conditionalFormatting>
  <conditionalFormatting sqref="V23:X27 V17:X21">
    <cfRule type="expression" dxfId="3" priority="6" stopIfTrue="1">
      <formula>$AG17=1</formula>
    </cfRule>
  </conditionalFormatting>
  <conditionalFormatting sqref="BA40:BA41">
    <cfRule type="expression" dxfId="2" priority="8" stopIfTrue="1">
      <formula>$AX$27</formula>
    </cfRule>
  </conditionalFormatting>
  <conditionalFormatting sqref="BA39:BB39">
    <cfRule type="expression" dxfId="1" priority="2" stopIfTrue="1">
      <formula>#REF!=1</formula>
    </cfRule>
  </conditionalFormatting>
  <conditionalFormatting sqref="BB40:BB41">
    <cfRule type="cellIs" dxfId="0" priority="5" stopIfTrue="1" operator="equal">
      <formula>$AX$16</formula>
    </cfRule>
  </conditionalFormatting>
  <dataValidations count="3">
    <dataValidation type="list" allowBlank="1" showInputMessage="1" showErrorMessage="1" sqref="V23:V27 V17:V21">
      <formula1>$AZ$16:$AZ$20</formula1>
    </dataValidation>
    <dataValidation type="list" allowBlank="1" showInputMessage="1" showErrorMessage="1" sqref="B16:C16 B22:C22">
      <formula1>$AX$16:$AX$18</formula1>
    </dataValidation>
    <dataValidation type="list" allowBlank="1" showInputMessage="1" showErrorMessage="1" sqref="E16:F27">
      <formula1>$AY$16:$AY$20</formula1>
    </dataValidation>
  </dataValidations>
  <pageMargins left="0.74803149606299213" right="0.12" top="0.98425196850393704" bottom="0.39370078740157483" header="0.51181102362204722" footer="0.51181102362204722"/>
  <pageSetup paperSize="9" scale="8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39"/>
  <sheetViews>
    <sheetView showGridLines="0" showRowColHeaders="0" showRuler="0" view="pageLayout" zoomScaleNormal="100" workbookViewId="0">
      <selection activeCell="F28" sqref="F28:AR31"/>
    </sheetView>
  </sheetViews>
  <sheetFormatPr defaultColWidth="9" defaultRowHeight="18.75"/>
  <cols>
    <col min="1" max="44" width="2.125" style="65" customWidth="1"/>
    <col min="45" max="46" width="2.625" style="84" customWidth="1"/>
    <col min="47" max="16384" width="9" style="84"/>
  </cols>
  <sheetData>
    <row r="1" spans="1:45" ht="3.75" customHeight="1">
      <c r="A1" s="246" t="s">
        <v>112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8" t="s">
        <v>113</v>
      </c>
      <c r="AO1" s="248"/>
      <c r="AP1" s="248"/>
      <c r="AQ1" s="248"/>
      <c r="AR1" s="248"/>
      <c r="AS1" s="56"/>
    </row>
    <row r="2" spans="1:45" ht="3.75" customHeight="1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8"/>
      <c r="AO2" s="248"/>
      <c r="AP2" s="248"/>
      <c r="AQ2" s="248"/>
      <c r="AR2" s="248"/>
      <c r="AS2" s="56"/>
    </row>
    <row r="3" spans="1:45" ht="3.75" customHeight="1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8"/>
      <c r="AO3" s="248"/>
      <c r="AP3" s="248"/>
      <c r="AQ3" s="248"/>
      <c r="AR3" s="248"/>
      <c r="AS3" s="56"/>
    </row>
    <row r="4" spans="1:45" ht="3.75" customHeigh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91"/>
      <c r="AO4" s="91"/>
      <c r="AP4" s="91"/>
      <c r="AQ4" s="91"/>
      <c r="AR4" s="91"/>
      <c r="AS4" s="56"/>
    </row>
    <row r="5" spans="1:45" ht="3.75" customHeight="1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56"/>
      <c r="AO5" s="56"/>
      <c r="AP5" s="56"/>
      <c r="AQ5" s="56"/>
      <c r="AR5" s="56"/>
      <c r="AS5" s="56"/>
    </row>
    <row r="6" spans="1:45" ht="3.75" customHeight="1">
      <c r="A6" s="249" t="s">
        <v>114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56"/>
    </row>
    <row r="7" spans="1:45" ht="3.75" customHeight="1">
      <c r="A7" s="249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56"/>
    </row>
    <row r="8" spans="1:45" ht="3.75" customHeight="1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56"/>
    </row>
    <row r="9" spans="1:45" ht="3.75" customHeight="1">
      <c r="A9" s="249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56"/>
    </row>
    <row r="10" spans="1:45" ht="3.75" customHeight="1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56"/>
    </row>
    <row r="11" spans="1:45" ht="3.75" customHeight="1">
      <c r="A11" s="57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56"/>
    </row>
    <row r="12" spans="1:45" ht="3.75" customHeight="1">
      <c r="A12" s="57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56"/>
    </row>
    <row r="13" spans="1:45" ht="3.75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56"/>
    </row>
    <row r="14" spans="1:45" ht="3.75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250" t="s">
        <v>115</v>
      </c>
      <c r="L14" s="250"/>
      <c r="M14" s="250"/>
      <c r="N14" s="250" t="s">
        <v>116</v>
      </c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 t="s">
        <v>117</v>
      </c>
      <c r="AC14" s="250"/>
      <c r="AD14" s="250"/>
      <c r="AE14" s="250" t="s">
        <v>67</v>
      </c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56"/>
    </row>
    <row r="15" spans="1:45" ht="3.7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56"/>
    </row>
    <row r="16" spans="1:45" ht="3.7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56"/>
    </row>
    <row r="17" spans="1:45" ht="3.75" customHeight="1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56"/>
    </row>
    <row r="18" spans="1:45" ht="3.75" customHeight="1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58"/>
      <c r="AA18" s="58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56"/>
    </row>
    <row r="19" spans="1:45" ht="3.75" customHeight="1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58"/>
      <c r="AA19" s="58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56"/>
    </row>
    <row r="20" spans="1:45" ht="3.75" customHeight="1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58"/>
      <c r="AA20" s="58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56"/>
    </row>
    <row r="21" spans="1:45" ht="3.7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8"/>
      <c r="AA21" s="58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56"/>
    </row>
    <row r="22" spans="1:45" s="79" customFormat="1" ht="3.75" customHeight="1">
      <c r="A22" s="228" t="s">
        <v>118</v>
      </c>
      <c r="B22" s="230" t="s">
        <v>119</v>
      </c>
      <c r="C22" s="230"/>
      <c r="D22" s="230"/>
      <c r="E22" s="231"/>
      <c r="F22" s="245" t="s">
        <v>120</v>
      </c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</row>
    <row r="23" spans="1:45" s="79" customFormat="1" ht="3.75" customHeight="1">
      <c r="A23" s="244"/>
      <c r="B23" s="231"/>
      <c r="C23" s="231"/>
      <c r="D23" s="231"/>
      <c r="E23" s="231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</row>
    <row r="24" spans="1:45" s="79" customFormat="1" ht="3.75" customHeight="1">
      <c r="A24" s="244"/>
      <c r="B24" s="231"/>
      <c r="C24" s="231"/>
      <c r="D24" s="231"/>
      <c r="E24" s="231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</row>
    <row r="25" spans="1:45" s="79" customFormat="1" ht="3.75" customHeight="1">
      <c r="A25" s="244"/>
      <c r="B25" s="231"/>
      <c r="C25" s="231"/>
      <c r="D25" s="231"/>
      <c r="E25" s="231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</row>
    <row r="26" spans="1:45" s="79" customFormat="1" ht="3.75" customHeight="1">
      <c r="A26" s="89"/>
      <c r="B26" s="83"/>
      <c r="C26" s="83"/>
      <c r="D26" s="83"/>
      <c r="E26" s="83"/>
    </row>
    <row r="27" spans="1:45" s="79" customFormat="1" ht="3.75" customHeight="1">
      <c r="A27" s="89"/>
      <c r="B27" s="83"/>
      <c r="C27" s="83"/>
      <c r="D27" s="83"/>
      <c r="E27" s="83"/>
    </row>
    <row r="28" spans="1:45" s="79" customFormat="1" ht="3.75" customHeight="1">
      <c r="A28" s="228" t="s">
        <v>121</v>
      </c>
      <c r="B28" s="230" t="s">
        <v>122</v>
      </c>
      <c r="C28" s="230"/>
      <c r="D28" s="230"/>
      <c r="E28" s="230"/>
      <c r="F28" s="241" t="s">
        <v>123</v>
      </c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</row>
    <row r="29" spans="1:45" s="79" customFormat="1" ht="3.75" customHeight="1">
      <c r="A29" s="244"/>
      <c r="B29" s="230"/>
      <c r="C29" s="230"/>
      <c r="D29" s="230"/>
      <c r="E29" s="230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</row>
    <row r="30" spans="1:45" s="79" customFormat="1" ht="3.75" customHeight="1">
      <c r="A30" s="244"/>
      <c r="B30" s="230"/>
      <c r="C30" s="230"/>
      <c r="D30" s="230"/>
      <c r="E30" s="230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</row>
    <row r="31" spans="1:45" s="79" customFormat="1" ht="3.75" customHeight="1">
      <c r="A31" s="244"/>
      <c r="B31" s="230"/>
      <c r="C31" s="230"/>
      <c r="D31" s="230"/>
      <c r="E31" s="230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</row>
    <row r="32" spans="1:45" s="79" customFormat="1" ht="3.75" customHeight="1">
      <c r="A32" s="89"/>
      <c r="B32" s="83"/>
      <c r="C32" s="83"/>
      <c r="D32" s="83"/>
      <c r="E32" s="83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</row>
    <row r="33" spans="1:45" s="79" customFormat="1" ht="3.75" customHeight="1">
      <c r="A33" s="81"/>
      <c r="B33" s="82"/>
      <c r="C33" s="82"/>
      <c r="D33" s="82"/>
      <c r="E33" s="82"/>
      <c r="F33" s="241" t="s">
        <v>124</v>
      </c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</row>
    <row r="34" spans="1:45" s="79" customFormat="1" ht="3.75" customHeight="1">
      <c r="A34" s="81"/>
      <c r="B34" s="82"/>
      <c r="C34" s="82"/>
      <c r="D34" s="82"/>
      <c r="E34" s="8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</row>
    <row r="35" spans="1:45" s="79" customFormat="1" ht="3.75" customHeight="1">
      <c r="A35" s="81"/>
      <c r="B35" s="82"/>
      <c r="C35" s="82"/>
      <c r="D35" s="82"/>
      <c r="E35" s="8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</row>
    <row r="36" spans="1:45" s="79" customFormat="1" ht="3.75" customHeight="1">
      <c r="A36" s="81"/>
      <c r="B36" s="82"/>
      <c r="C36" s="82"/>
      <c r="D36" s="82"/>
      <c r="E36" s="8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</row>
    <row r="37" spans="1:45" s="79" customFormat="1" ht="3.75" customHeight="1">
      <c r="A37" s="81"/>
      <c r="B37" s="82"/>
      <c r="C37" s="82"/>
      <c r="D37" s="82"/>
      <c r="E37" s="82"/>
    </row>
    <row r="38" spans="1:45" s="79" customFormat="1" ht="3.75" customHeight="1">
      <c r="A38" s="81"/>
      <c r="B38" s="82"/>
      <c r="C38" s="82"/>
      <c r="D38" s="82"/>
      <c r="E38" s="83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1:45" ht="3.75" customHeight="1">
      <c r="A39" s="228" t="s">
        <v>125</v>
      </c>
      <c r="B39" s="230" t="s">
        <v>68</v>
      </c>
      <c r="C39" s="230"/>
      <c r="D39" s="230"/>
      <c r="E39" s="231"/>
      <c r="F39" s="226" t="s">
        <v>69</v>
      </c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59"/>
    </row>
    <row r="40" spans="1:45" ht="3.75" customHeight="1">
      <c r="A40" s="243"/>
      <c r="B40" s="231"/>
      <c r="C40" s="231"/>
      <c r="D40" s="231"/>
      <c r="E40" s="231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59"/>
    </row>
    <row r="41" spans="1:45" ht="3.75" customHeight="1">
      <c r="A41" s="243"/>
      <c r="B41" s="231"/>
      <c r="C41" s="231"/>
      <c r="D41" s="231"/>
      <c r="E41" s="231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59"/>
    </row>
    <row r="42" spans="1:45" ht="3.75" customHeight="1">
      <c r="A42" s="243"/>
      <c r="B42" s="231"/>
      <c r="C42" s="231"/>
      <c r="D42" s="231"/>
      <c r="E42" s="231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59"/>
    </row>
    <row r="43" spans="1:45" ht="3.75" customHeight="1">
      <c r="A43" s="88"/>
      <c r="B43" s="83"/>
      <c r="C43" s="83"/>
      <c r="D43" s="83"/>
      <c r="E43" s="83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59"/>
    </row>
    <row r="44" spans="1:45" ht="3.75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45" ht="3.75" customHeight="1">
      <c r="A45" s="228" t="s">
        <v>126</v>
      </c>
      <c r="B45" s="231" t="s">
        <v>70</v>
      </c>
      <c r="C45" s="231"/>
      <c r="D45" s="231"/>
      <c r="E45" s="231"/>
      <c r="F45" s="227" t="s">
        <v>71</v>
      </c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59"/>
    </row>
    <row r="46" spans="1:45" ht="3.75" customHeight="1">
      <c r="A46" s="243"/>
      <c r="B46" s="231"/>
      <c r="C46" s="231"/>
      <c r="D46" s="231"/>
      <c r="E46" s="231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59"/>
    </row>
    <row r="47" spans="1:45" ht="3.75" customHeight="1">
      <c r="A47" s="243"/>
      <c r="B47" s="231"/>
      <c r="C47" s="231"/>
      <c r="D47" s="231"/>
      <c r="E47" s="231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59"/>
    </row>
    <row r="48" spans="1:45" ht="3.75" customHeight="1">
      <c r="A48" s="243"/>
      <c r="B48" s="231"/>
      <c r="C48" s="231"/>
      <c r="D48" s="231"/>
      <c r="E48" s="231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59"/>
    </row>
    <row r="49" spans="1:45" ht="3.75" customHeight="1">
      <c r="A49" s="92"/>
      <c r="B49" s="92"/>
      <c r="C49" s="60"/>
      <c r="D49" s="60"/>
      <c r="E49" s="60"/>
      <c r="F49" s="227" t="s">
        <v>72</v>
      </c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59"/>
    </row>
    <row r="50" spans="1:45" ht="3.75" customHeight="1">
      <c r="A50" s="92"/>
      <c r="B50" s="92"/>
      <c r="C50" s="60"/>
      <c r="D50" s="60"/>
      <c r="E50" s="6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59"/>
    </row>
    <row r="51" spans="1:45" ht="3.75" customHeight="1">
      <c r="A51" s="92"/>
      <c r="B51" s="92"/>
      <c r="C51" s="60"/>
      <c r="D51" s="60"/>
      <c r="E51" s="60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59"/>
    </row>
    <row r="52" spans="1:45" ht="3.75" customHeight="1">
      <c r="A52" s="92"/>
      <c r="B52" s="92"/>
      <c r="C52" s="60"/>
      <c r="D52" s="60"/>
      <c r="E52" s="60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59"/>
    </row>
    <row r="53" spans="1:45" ht="3.75" customHeight="1">
      <c r="A53" s="92"/>
      <c r="B53" s="92"/>
      <c r="C53" s="60"/>
      <c r="D53" s="60"/>
      <c r="E53" s="60"/>
      <c r="F53" s="227" t="s">
        <v>127</v>
      </c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59"/>
    </row>
    <row r="54" spans="1:45" ht="3.75" customHeight="1">
      <c r="A54" s="92"/>
      <c r="B54" s="92"/>
      <c r="C54" s="60"/>
      <c r="D54" s="60"/>
      <c r="E54" s="60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59"/>
    </row>
    <row r="55" spans="1:45" ht="3.75" customHeight="1">
      <c r="A55" s="92"/>
      <c r="B55" s="92"/>
      <c r="C55" s="60"/>
      <c r="D55" s="60"/>
      <c r="E55" s="60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59"/>
    </row>
    <row r="56" spans="1:45" ht="3.75" customHeight="1">
      <c r="A56" s="92"/>
      <c r="B56" s="92"/>
      <c r="C56" s="60"/>
      <c r="D56" s="60"/>
      <c r="E56" s="60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59"/>
    </row>
    <row r="57" spans="1:45" ht="3.75" customHeight="1">
      <c r="A57" s="92"/>
      <c r="B57" s="92"/>
      <c r="C57" s="60"/>
      <c r="D57" s="60"/>
      <c r="E57" s="60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59"/>
    </row>
    <row r="58" spans="1:45" ht="3.75" customHeight="1">
      <c r="A58" s="92"/>
      <c r="B58" s="92"/>
      <c r="C58" s="60"/>
      <c r="D58" s="60"/>
      <c r="E58" s="60"/>
      <c r="F58" s="60"/>
      <c r="G58" s="60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56"/>
    </row>
    <row r="59" spans="1:45" ht="3.75" customHeight="1">
      <c r="A59" s="228" t="s">
        <v>128</v>
      </c>
      <c r="B59" s="230" t="s">
        <v>129</v>
      </c>
      <c r="C59" s="230"/>
      <c r="D59" s="230"/>
      <c r="E59" s="231"/>
      <c r="F59" s="226" t="s">
        <v>73</v>
      </c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56"/>
    </row>
    <row r="60" spans="1:45" ht="3.75" customHeight="1">
      <c r="A60" s="243"/>
      <c r="B60" s="231"/>
      <c r="C60" s="231"/>
      <c r="D60" s="231"/>
      <c r="E60" s="231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56"/>
    </row>
    <row r="61" spans="1:45" ht="3.75" customHeight="1">
      <c r="A61" s="243"/>
      <c r="B61" s="231"/>
      <c r="C61" s="231"/>
      <c r="D61" s="231"/>
      <c r="E61" s="231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56"/>
    </row>
    <row r="62" spans="1:45" ht="3.75" customHeight="1">
      <c r="A62" s="243"/>
      <c r="B62" s="231"/>
      <c r="C62" s="231"/>
      <c r="D62" s="231"/>
      <c r="E62" s="231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56"/>
    </row>
    <row r="63" spans="1:45" ht="3.75" customHeight="1">
      <c r="A63" s="92"/>
      <c r="B63" s="92"/>
      <c r="C63" s="92"/>
      <c r="D63" s="92"/>
      <c r="E63" s="92"/>
      <c r="F63" s="226" t="s">
        <v>74</v>
      </c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56"/>
    </row>
    <row r="64" spans="1:45" ht="3.75" customHeight="1">
      <c r="A64" s="92"/>
      <c r="B64" s="92"/>
      <c r="C64" s="92"/>
      <c r="D64" s="92"/>
      <c r="E64" s="92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56"/>
    </row>
    <row r="65" spans="1:45" ht="3.75" customHeight="1">
      <c r="A65" s="92"/>
      <c r="B65" s="92"/>
      <c r="C65" s="92"/>
      <c r="D65" s="92"/>
      <c r="E65" s="92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56"/>
    </row>
    <row r="66" spans="1:45" ht="3.75" customHeight="1">
      <c r="A66" s="92"/>
      <c r="B66" s="92"/>
      <c r="C66" s="92"/>
      <c r="D66" s="92"/>
      <c r="E66" s="92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56"/>
    </row>
    <row r="67" spans="1:45" ht="3.75" customHeight="1">
      <c r="A67" s="92"/>
      <c r="B67" s="92"/>
      <c r="C67" s="92"/>
      <c r="D67" s="92"/>
      <c r="E67" s="92"/>
      <c r="F67" s="226" t="s">
        <v>75</v>
      </c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56"/>
    </row>
    <row r="68" spans="1:45" ht="3.75" customHeight="1">
      <c r="A68" s="92"/>
      <c r="B68" s="92"/>
      <c r="C68" s="92"/>
      <c r="D68" s="92"/>
      <c r="E68" s="92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56"/>
    </row>
    <row r="69" spans="1:45" ht="3.75" customHeight="1">
      <c r="A69" s="92"/>
      <c r="B69" s="92"/>
      <c r="C69" s="92"/>
      <c r="D69" s="92"/>
      <c r="E69" s="92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56"/>
    </row>
    <row r="70" spans="1:45" ht="3.75" customHeight="1">
      <c r="A70" s="92"/>
      <c r="B70" s="92"/>
      <c r="C70" s="92"/>
      <c r="D70" s="92"/>
      <c r="E70" s="92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56"/>
    </row>
    <row r="71" spans="1:45" ht="3.75" customHeight="1">
      <c r="A71" s="92"/>
      <c r="B71" s="92"/>
      <c r="C71" s="92"/>
      <c r="D71" s="92"/>
      <c r="E71" s="92"/>
      <c r="F71" s="226" t="s">
        <v>76</v>
      </c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56"/>
    </row>
    <row r="72" spans="1:45" ht="3.75" customHeight="1">
      <c r="A72" s="92"/>
      <c r="B72" s="92"/>
      <c r="C72" s="92"/>
      <c r="D72" s="92"/>
      <c r="E72" s="92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56"/>
    </row>
    <row r="73" spans="1:45" ht="3.75" customHeight="1">
      <c r="A73" s="92"/>
      <c r="B73" s="92"/>
      <c r="C73" s="92"/>
      <c r="D73" s="92"/>
      <c r="E73" s="92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56"/>
    </row>
    <row r="74" spans="1:45" ht="3.75" customHeight="1">
      <c r="A74" s="92"/>
      <c r="B74" s="92"/>
      <c r="C74" s="92"/>
      <c r="D74" s="92"/>
      <c r="E74" s="92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56"/>
    </row>
    <row r="75" spans="1:45" ht="3.75" customHeight="1">
      <c r="A75" s="92"/>
      <c r="B75" s="92"/>
      <c r="C75" s="92"/>
      <c r="D75" s="92"/>
      <c r="E75" s="92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56"/>
    </row>
    <row r="76" spans="1:45" ht="3.75" customHeight="1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</row>
    <row r="77" spans="1:45" ht="3.75" customHeight="1">
      <c r="A77" s="239" t="s">
        <v>77</v>
      </c>
      <c r="B77" s="230" t="s">
        <v>130</v>
      </c>
      <c r="C77" s="230"/>
      <c r="D77" s="230"/>
      <c r="E77" s="231"/>
      <c r="F77" s="226" t="s">
        <v>131</v>
      </c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56"/>
    </row>
    <row r="78" spans="1:45" ht="3.75" customHeight="1">
      <c r="A78" s="240"/>
      <c r="B78" s="231"/>
      <c r="C78" s="231"/>
      <c r="D78" s="231"/>
      <c r="E78" s="231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56"/>
    </row>
    <row r="79" spans="1:45" ht="3.75" customHeight="1">
      <c r="A79" s="240"/>
      <c r="B79" s="231"/>
      <c r="C79" s="231"/>
      <c r="D79" s="231"/>
      <c r="E79" s="231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56"/>
    </row>
    <row r="80" spans="1:45" ht="3.75" customHeight="1">
      <c r="A80" s="240"/>
      <c r="B80" s="231"/>
      <c r="C80" s="231"/>
      <c r="D80" s="231"/>
      <c r="E80" s="231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56"/>
    </row>
    <row r="81" spans="1:45" ht="3.75" customHeight="1">
      <c r="A81" s="86"/>
      <c r="B81" s="83"/>
      <c r="C81" s="83"/>
      <c r="D81" s="83"/>
      <c r="E81" s="83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56"/>
    </row>
    <row r="82" spans="1:45" ht="3.7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</row>
    <row r="83" spans="1:45" ht="3.75" customHeight="1">
      <c r="A83" s="228" t="s">
        <v>132</v>
      </c>
      <c r="B83" s="230" t="s">
        <v>133</v>
      </c>
      <c r="C83" s="230"/>
      <c r="D83" s="230"/>
      <c r="E83" s="231"/>
      <c r="F83" s="226" t="s">
        <v>134</v>
      </c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56"/>
    </row>
    <row r="84" spans="1:45" ht="3.75" customHeight="1">
      <c r="A84" s="229"/>
      <c r="B84" s="231"/>
      <c r="C84" s="231"/>
      <c r="D84" s="231"/>
      <c r="E84" s="231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56"/>
    </row>
    <row r="85" spans="1:45" ht="3.75" customHeight="1">
      <c r="A85" s="229"/>
      <c r="B85" s="231"/>
      <c r="C85" s="231"/>
      <c r="D85" s="231"/>
      <c r="E85" s="231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56"/>
    </row>
    <row r="86" spans="1:45" ht="3.75" customHeight="1">
      <c r="A86" s="229"/>
      <c r="B86" s="231"/>
      <c r="C86" s="231"/>
      <c r="D86" s="231"/>
      <c r="E86" s="231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56"/>
    </row>
    <row r="87" spans="1:45" ht="3.75" customHeight="1">
      <c r="A87" s="56"/>
      <c r="B87" s="56"/>
      <c r="C87" s="56"/>
      <c r="D87" s="56"/>
      <c r="E87" s="56"/>
      <c r="F87" s="226" t="s">
        <v>78</v>
      </c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56"/>
    </row>
    <row r="88" spans="1:45" ht="3.75" customHeight="1">
      <c r="A88" s="56"/>
      <c r="B88" s="56"/>
      <c r="C88" s="56"/>
      <c r="D88" s="56"/>
      <c r="E88" s="56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56"/>
    </row>
    <row r="89" spans="1:45" ht="3.75" customHeight="1">
      <c r="A89" s="56"/>
      <c r="B89" s="56"/>
      <c r="C89" s="56"/>
      <c r="D89" s="56"/>
      <c r="E89" s="56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56"/>
    </row>
    <row r="90" spans="1:45" ht="3.75" customHeight="1">
      <c r="A90" s="56"/>
      <c r="B90" s="56"/>
      <c r="C90" s="56"/>
      <c r="D90" s="56"/>
      <c r="E90" s="56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56"/>
    </row>
    <row r="91" spans="1:45" ht="3.75" customHeight="1">
      <c r="A91" s="56"/>
      <c r="B91" s="56"/>
      <c r="C91" s="56"/>
      <c r="D91" s="56"/>
      <c r="E91" s="56"/>
      <c r="F91" s="227" t="s">
        <v>79</v>
      </c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56"/>
    </row>
    <row r="92" spans="1:45" ht="3.75" customHeight="1">
      <c r="A92" s="56"/>
      <c r="B92" s="56"/>
      <c r="C92" s="56"/>
      <c r="D92" s="56"/>
      <c r="E92" s="56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56"/>
    </row>
    <row r="93" spans="1:45" ht="3.75" customHeight="1">
      <c r="A93" s="56"/>
      <c r="B93" s="56"/>
      <c r="C93" s="56"/>
      <c r="D93" s="56"/>
      <c r="E93" s="56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56"/>
    </row>
    <row r="94" spans="1:45" ht="3.75" customHeight="1">
      <c r="A94" s="56"/>
      <c r="B94" s="56"/>
      <c r="C94" s="56"/>
      <c r="D94" s="56"/>
      <c r="E94" s="56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56"/>
    </row>
    <row r="95" spans="1:45" ht="3.75" customHeight="1">
      <c r="A95" s="56"/>
      <c r="B95" s="56"/>
      <c r="C95" s="56"/>
      <c r="D95" s="56"/>
      <c r="E95" s="5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56"/>
    </row>
    <row r="96" spans="1:45" ht="3.75" customHeigh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</row>
    <row r="97" spans="1:45" ht="3.75" customHeight="1">
      <c r="A97" s="228" t="s">
        <v>80</v>
      </c>
      <c r="B97" s="230" t="s">
        <v>135</v>
      </c>
      <c r="C97" s="230"/>
      <c r="D97" s="230"/>
      <c r="E97" s="231"/>
      <c r="F97" s="226" t="s">
        <v>136</v>
      </c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56"/>
    </row>
    <row r="98" spans="1:45" ht="3.75" customHeight="1">
      <c r="A98" s="229"/>
      <c r="B98" s="231"/>
      <c r="C98" s="231"/>
      <c r="D98" s="231"/>
      <c r="E98" s="231"/>
      <c r="F98" s="227"/>
      <c r="G98" s="227"/>
      <c r="H98" s="227"/>
      <c r="I98" s="227"/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56"/>
    </row>
    <row r="99" spans="1:45" ht="3.75" customHeight="1">
      <c r="A99" s="229"/>
      <c r="B99" s="231"/>
      <c r="C99" s="231"/>
      <c r="D99" s="231"/>
      <c r="E99" s="231"/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56"/>
    </row>
    <row r="100" spans="1:45" ht="3.75" customHeight="1">
      <c r="A100" s="229"/>
      <c r="B100" s="231"/>
      <c r="C100" s="231"/>
      <c r="D100" s="231"/>
      <c r="E100" s="231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56"/>
    </row>
    <row r="101" spans="1:45" ht="3.75" customHeight="1">
      <c r="A101" s="81"/>
      <c r="B101" s="83"/>
      <c r="C101" s="83"/>
      <c r="D101" s="83"/>
      <c r="E101" s="83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56"/>
    </row>
    <row r="102" spans="1:45" ht="3.75" customHeight="1">
      <c r="A102" s="81"/>
      <c r="B102" s="83"/>
      <c r="C102" s="83"/>
      <c r="D102" s="83"/>
      <c r="E102" s="83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56"/>
    </row>
    <row r="103" spans="1:45" ht="3.75" customHeight="1">
      <c r="A103" s="228" t="s">
        <v>81</v>
      </c>
      <c r="B103" s="230" t="s">
        <v>82</v>
      </c>
      <c r="C103" s="230"/>
      <c r="D103" s="230"/>
      <c r="E103" s="231"/>
      <c r="F103" s="226" t="s">
        <v>137</v>
      </c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56"/>
    </row>
    <row r="104" spans="1:45" ht="3.75" customHeight="1">
      <c r="A104" s="229"/>
      <c r="B104" s="231"/>
      <c r="C104" s="231"/>
      <c r="D104" s="231"/>
      <c r="E104" s="231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56"/>
    </row>
    <row r="105" spans="1:45" ht="3.75" customHeight="1">
      <c r="A105" s="229"/>
      <c r="B105" s="231"/>
      <c r="C105" s="231"/>
      <c r="D105" s="231"/>
      <c r="E105" s="231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56"/>
    </row>
    <row r="106" spans="1:45" ht="3.75" customHeight="1">
      <c r="A106" s="229"/>
      <c r="B106" s="231"/>
      <c r="C106" s="231"/>
      <c r="D106" s="231"/>
      <c r="E106" s="231"/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56"/>
    </row>
    <row r="107" spans="1:45" ht="3.75" customHeight="1">
      <c r="A107" s="81"/>
      <c r="B107" s="83"/>
      <c r="C107" s="83"/>
      <c r="D107" s="83"/>
      <c r="E107" s="83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56"/>
    </row>
    <row r="108" spans="1:45" ht="3.75" customHeight="1">
      <c r="A108" s="92"/>
      <c r="B108" s="58"/>
      <c r="C108" s="60"/>
      <c r="D108" s="60"/>
      <c r="E108" s="60"/>
      <c r="F108" s="60"/>
      <c r="G108" s="60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56"/>
    </row>
    <row r="109" spans="1:45" ht="3.75" customHeight="1">
      <c r="A109" s="228" t="s">
        <v>83</v>
      </c>
      <c r="B109" s="230" t="s">
        <v>84</v>
      </c>
      <c r="C109" s="230"/>
      <c r="D109" s="230"/>
      <c r="E109" s="231"/>
      <c r="F109" s="226" t="s">
        <v>138</v>
      </c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56"/>
    </row>
    <row r="110" spans="1:45" ht="3.75" customHeight="1">
      <c r="A110" s="229"/>
      <c r="B110" s="231"/>
      <c r="C110" s="231"/>
      <c r="D110" s="231"/>
      <c r="E110" s="231"/>
      <c r="F110" s="227"/>
      <c r="G110" s="227"/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56"/>
    </row>
    <row r="111" spans="1:45" ht="3.75" customHeight="1">
      <c r="A111" s="229"/>
      <c r="B111" s="231"/>
      <c r="C111" s="231"/>
      <c r="D111" s="231"/>
      <c r="E111" s="231"/>
      <c r="F111" s="227"/>
      <c r="G111" s="227"/>
      <c r="H111" s="227"/>
      <c r="I111" s="227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56"/>
    </row>
    <row r="112" spans="1:45" ht="3.75" customHeight="1">
      <c r="A112" s="229"/>
      <c r="B112" s="231"/>
      <c r="C112" s="231"/>
      <c r="D112" s="231"/>
      <c r="E112" s="231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56"/>
    </row>
    <row r="113" spans="1:86" ht="3.75" customHeight="1">
      <c r="A113" s="81"/>
      <c r="B113" s="83"/>
      <c r="C113" s="83"/>
      <c r="D113" s="83"/>
      <c r="E113" s="83"/>
      <c r="F113" s="232" t="s">
        <v>85</v>
      </c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3"/>
      <c r="R113" s="233"/>
      <c r="S113" s="233"/>
      <c r="T113" s="233"/>
      <c r="U113" s="233"/>
      <c r="V113" s="233"/>
      <c r="W113" s="233"/>
      <c r="X113" s="233"/>
      <c r="Y113" s="233"/>
      <c r="Z113" s="233"/>
      <c r="AA113" s="233"/>
      <c r="AB113" s="233"/>
      <c r="AC113" s="233"/>
      <c r="AD113" s="233"/>
      <c r="AE113" s="233"/>
      <c r="AF113" s="233"/>
      <c r="AG113" s="233"/>
      <c r="AH113" s="233"/>
      <c r="AI113" s="233"/>
      <c r="AJ113" s="233"/>
      <c r="AK113" s="233"/>
      <c r="AL113" s="233"/>
      <c r="AM113" s="233"/>
      <c r="AN113" s="233"/>
      <c r="AO113" s="233"/>
      <c r="AP113" s="233"/>
      <c r="AQ113" s="233"/>
      <c r="AR113" s="233"/>
      <c r="AS113" s="56"/>
    </row>
    <row r="114" spans="1:86" ht="3.75" customHeight="1">
      <c r="A114" s="81"/>
      <c r="B114" s="83"/>
      <c r="C114" s="83"/>
      <c r="D114" s="83"/>
      <c r="E114" s="8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33"/>
      <c r="AF114" s="233"/>
      <c r="AG114" s="233"/>
      <c r="AH114" s="233"/>
      <c r="AI114" s="233"/>
      <c r="AJ114" s="233"/>
      <c r="AK114" s="233"/>
      <c r="AL114" s="233"/>
      <c r="AM114" s="233"/>
      <c r="AN114" s="233"/>
      <c r="AO114" s="233"/>
      <c r="AP114" s="233"/>
      <c r="AQ114" s="233"/>
      <c r="AR114" s="233"/>
      <c r="AS114" s="56"/>
    </row>
    <row r="115" spans="1:86" ht="3.75" customHeight="1">
      <c r="A115" s="81"/>
      <c r="B115" s="83"/>
      <c r="C115" s="83"/>
      <c r="D115" s="83"/>
      <c r="E115" s="8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33"/>
      <c r="Z115" s="233"/>
      <c r="AA115" s="233"/>
      <c r="AB115" s="233"/>
      <c r="AC115" s="233"/>
      <c r="AD115" s="233"/>
      <c r="AE115" s="233"/>
      <c r="AF115" s="233"/>
      <c r="AG115" s="233"/>
      <c r="AH115" s="233"/>
      <c r="AI115" s="233"/>
      <c r="AJ115" s="233"/>
      <c r="AK115" s="233"/>
      <c r="AL115" s="233"/>
      <c r="AM115" s="233"/>
      <c r="AN115" s="233"/>
      <c r="AO115" s="233"/>
      <c r="AP115" s="233"/>
      <c r="AQ115" s="233"/>
      <c r="AR115" s="233"/>
      <c r="AS115" s="56"/>
    </row>
    <row r="116" spans="1:86" ht="3.75" customHeight="1">
      <c r="A116" s="81"/>
      <c r="B116" s="83"/>
      <c r="C116" s="83"/>
      <c r="D116" s="83"/>
      <c r="E116" s="83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33"/>
      <c r="T116" s="233"/>
      <c r="U116" s="233"/>
      <c r="V116" s="233"/>
      <c r="W116" s="233"/>
      <c r="X116" s="233"/>
      <c r="Y116" s="233"/>
      <c r="Z116" s="233"/>
      <c r="AA116" s="233"/>
      <c r="AB116" s="233"/>
      <c r="AC116" s="233"/>
      <c r="AD116" s="233"/>
      <c r="AE116" s="233"/>
      <c r="AF116" s="233"/>
      <c r="AG116" s="233"/>
      <c r="AH116" s="233"/>
      <c r="AI116" s="233"/>
      <c r="AJ116" s="233"/>
      <c r="AK116" s="233"/>
      <c r="AL116" s="233"/>
      <c r="AM116" s="233"/>
      <c r="AN116" s="233"/>
      <c r="AO116" s="233"/>
      <c r="AP116" s="233"/>
      <c r="AQ116" s="233"/>
      <c r="AR116" s="233"/>
      <c r="AS116" s="56"/>
    </row>
    <row r="117" spans="1:86" ht="3.75" customHeigh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</row>
    <row r="118" spans="1:86" ht="3.75" customHeight="1">
      <c r="A118" s="56"/>
      <c r="B118" s="230" t="s">
        <v>86</v>
      </c>
      <c r="C118" s="238"/>
      <c r="D118" s="238"/>
      <c r="E118" s="238"/>
      <c r="F118" s="226" t="s">
        <v>87</v>
      </c>
      <c r="G118" s="227"/>
      <c r="H118" s="227"/>
      <c r="I118" s="227"/>
      <c r="J118" s="227"/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  <c r="AQ118" s="227"/>
      <c r="AR118" s="227"/>
      <c r="AS118" s="56"/>
    </row>
    <row r="119" spans="1:86" ht="3.75" customHeight="1">
      <c r="A119" s="56"/>
      <c r="B119" s="238"/>
      <c r="C119" s="238"/>
      <c r="D119" s="238"/>
      <c r="E119" s="238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7"/>
      <c r="AN119" s="227"/>
      <c r="AO119" s="227"/>
      <c r="AP119" s="227"/>
      <c r="AQ119" s="227"/>
      <c r="AR119" s="227"/>
      <c r="AS119" s="56"/>
    </row>
    <row r="120" spans="1:86" ht="3.75" customHeight="1">
      <c r="A120" s="56"/>
      <c r="B120" s="238"/>
      <c r="C120" s="238"/>
      <c r="D120" s="238"/>
      <c r="E120" s="238"/>
      <c r="F120" s="227"/>
      <c r="G120" s="227"/>
      <c r="H120" s="227"/>
      <c r="I120" s="227"/>
      <c r="J120" s="227"/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7"/>
      <c r="AQ120" s="227"/>
      <c r="AR120" s="227"/>
      <c r="AS120" s="56"/>
    </row>
    <row r="121" spans="1:86" ht="3.75" customHeight="1">
      <c r="A121" s="56"/>
      <c r="B121" s="238"/>
      <c r="C121" s="238"/>
      <c r="D121" s="238"/>
      <c r="E121" s="238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56"/>
    </row>
    <row r="122" spans="1:86" customFormat="1" ht="3.75" customHeight="1">
      <c r="A122" s="61"/>
      <c r="B122" s="82"/>
      <c r="C122" s="82"/>
      <c r="D122" s="82"/>
      <c r="E122" s="82"/>
      <c r="F122" s="232" t="s">
        <v>88</v>
      </c>
      <c r="G122" s="233"/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33"/>
      <c r="Z122" s="233"/>
      <c r="AA122" s="233"/>
      <c r="AB122" s="233"/>
      <c r="AC122" s="233"/>
      <c r="AD122" s="233"/>
      <c r="AE122" s="233"/>
      <c r="AF122" s="233"/>
      <c r="AG122" s="233"/>
      <c r="AH122" s="233"/>
      <c r="AI122" s="233"/>
      <c r="AJ122" s="233"/>
      <c r="AK122" s="233"/>
      <c r="AL122" s="233"/>
      <c r="AM122" s="233"/>
      <c r="AN122" s="233"/>
      <c r="AO122" s="233"/>
      <c r="AP122" s="233"/>
      <c r="AQ122" s="233"/>
      <c r="AR122" s="233"/>
      <c r="AS122" s="87"/>
      <c r="AU122" s="62"/>
      <c r="AV122" s="62"/>
      <c r="AW122" s="63"/>
      <c r="AX122" s="63"/>
      <c r="AY122" s="63"/>
      <c r="AZ122" s="63"/>
      <c r="BA122" s="63"/>
      <c r="BB122" s="63"/>
      <c r="BC122" s="63"/>
      <c r="BD122" s="63"/>
      <c r="BE122" s="63"/>
      <c r="BH122" s="64"/>
      <c r="BI122" s="64"/>
      <c r="BJ122" s="64"/>
      <c r="BK122" s="64"/>
      <c r="BL122" s="64"/>
      <c r="BM122" s="64"/>
      <c r="BN122" s="62"/>
      <c r="BP122" s="62"/>
      <c r="BQ122" s="62"/>
      <c r="BR122" s="63"/>
      <c r="BS122" s="63"/>
      <c r="BT122" s="63"/>
      <c r="BU122" s="63"/>
      <c r="BV122" s="63"/>
      <c r="BW122" s="63"/>
      <c r="BX122" s="63"/>
      <c r="BY122" s="63"/>
      <c r="BZ122" s="63"/>
      <c r="CC122" s="64"/>
      <c r="CD122" s="64"/>
      <c r="CE122" s="64"/>
      <c r="CF122" s="64"/>
      <c r="CG122" s="64"/>
      <c r="CH122" s="64"/>
    </row>
    <row r="123" spans="1:86" customFormat="1" ht="3.75" customHeight="1">
      <c r="A123" s="61"/>
      <c r="B123" s="82"/>
      <c r="C123" s="82"/>
      <c r="D123" s="82"/>
      <c r="E123" s="82"/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3"/>
      <c r="Z123" s="233"/>
      <c r="AA123" s="233"/>
      <c r="AB123" s="233"/>
      <c r="AC123" s="233"/>
      <c r="AD123" s="233"/>
      <c r="AE123" s="233"/>
      <c r="AF123" s="233"/>
      <c r="AG123" s="233"/>
      <c r="AH123" s="233"/>
      <c r="AI123" s="233"/>
      <c r="AJ123" s="233"/>
      <c r="AK123" s="233"/>
      <c r="AL123" s="233"/>
      <c r="AM123" s="233"/>
      <c r="AN123" s="233"/>
      <c r="AO123" s="233"/>
      <c r="AP123" s="233"/>
      <c r="AQ123" s="233"/>
      <c r="AR123" s="233"/>
      <c r="AS123" s="87"/>
      <c r="AU123" s="62"/>
      <c r="AV123" s="62"/>
      <c r="AW123" s="63"/>
      <c r="AX123" s="63"/>
      <c r="AY123" s="63"/>
      <c r="AZ123" s="63"/>
      <c r="BA123" s="63"/>
      <c r="BB123" s="63"/>
      <c r="BC123" s="63"/>
      <c r="BD123" s="63"/>
      <c r="BE123" s="63"/>
      <c r="BH123" s="64"/>
      <c r="BI123" s="64"/>
      <c r="BJ123" s="64"/>
      <c r="BK123" s="64"/>
      <c r="BL123" s="64"/>
      <c r="BM123" s="64"/>
      <c r="BN123" s="62"/>
      <c r="BP123" s="62"/>
      <c r="BQ123" s="62"/>
      <c r="BR123" s="63"/>
      <c r="BS123" s="63"/>
      <c r="BT123" s="63"/>
      <c r="BU123" s="63"/>
      <c r="BV123" s="63"/>
      <c r="BW123" s="63"/>
      <c r="BX123" s="63"/>
      <c r="BY123" s="63"/>
      <c r="BZ123" s="63"/>
      <c r="CC123" s="64"/>
      <c r="CD123" s="64"/>
      <c r="CE123" s="64"/>
      <c r="CF123" s="64"/>
      <c r="CG123" s="64"/>
      <c r="CH123" s="64"/>
    </row>
    <row r="124" spans="1:86" customFormat="1" ht="3.75" customHeight="1">
      <c r="A124" s="61"/>
      <c r="B124" s="82"/>
      <c r="C124" s="82"/>
      <c r="D124" s="82"/>
      <c r="E124" s="82"/>
      <c r="F124" s="233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33"/>
      <c r="Z124" s="233"/>
      <c r="AA124" s="233"/>
      <c r="AB124" s="233"/>
      <c r="AC124" s="233"/>
      <c r="AD124" s="233"/>
      <c r="AE124" s="233"/>
      <c r="AF124" s="233"/>
      <c r="AG124" s="233"/>
      <c r="AH124" s="233"/>
      <c r="AI124" s="233"/>
      <c r="AJ124" s="233"/>
      <c r="AK124" s="233"/>
      <c r="AL124" s="233"/>
      <c r="AM124" s="233"/>
      <c r="AN124" s="233"/>
      <c r="AO124" s="233"/>
      <c r="AP124" s="233"/>
      <c r="AQ124" s="233"/>
      <c r="AR124" s="233"/>
      <c r="AS124" s="87"/>
      <c r="AU124" s="62"/>
      <c r="AV124" s="62"/>
      <c r="AW124" s="63"/>
      <c r="AX124" s="63"/>
      <c r="AY124" s="63"/>
      <c r="AZ124" s="63"/>
      <c r="BA124" s="63"/>
      <c r="BB124" s="63"/>
      <c r="BC124" s="63"/>
      <c r="BD124" s="63"/>
      <c r="BE124" s="63"/>
      <c r="BH124" s="64"/>
      <c r="BI124" s="64"/>
      <c r="BJ124" s="64"/>
      <c r="BK124" s="64"/>
      <c r="BL124" s="64"/>
      <c r="BM124" s="64"/>
      <c r="BN124" s="62"/>
      <c r="BP124" s="62"/>
      <c r="BQ124" s="62"/>
      <c r="BR124" s="63"/>
      <c r="BS124" s="63"/>
      <c r="BT124" s="63"/>
      <c r="BU124" s="63"/>
      <c r="BV124" s="63"/>
      <c r="BW124" s="63"/>
      <c r="BX124" s="63"/>
      <c r="BY124" s="63"/>
      <c r="BZ124" s="63"/>
      <c r="CC124" s="64"/>
      <c r="CD124" s="64"/>
      <c r="CE124" s="64"/>
      <c r="CF124" s="64"/>
      <c r="CG124" s="64"/>
      <c r="CH124" s="64"/>
    </row>
    <row r="125" spans="1:86" customFormat="1" ht="3.75" customHeight="1">
      <c r="A125" s="61"/>
      <c r="B125" s="82"/>
      <c r="C125" s="82"/>
      <c r="D125" s="82"/>
      <c r="E125" s="82"/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  <c r="U125" s="233"/>
      <c r="V125" s="233"/>
      <c r="W125" s="233"/>
      <c r="X125" s="233"/>
      <c r="Y125" s="233"/>
      <c r="Z125" s="233"/>
      <c r="AA125" s="233"/>
      <c r="AB125" s="233"/>
      <c r="AC125" s="233"/>
      <c r="AD125" s="233"/>
      <c r="AE125" s="233"/>
      <c r="AF125" s="233"/>
      <c r="AG125" s="233"/>
      <c r="AH125" s="233"/>
      <c r="AI125" s="233"/>
      <c r="AJ125" s="233"/>
      <c r="AK125" s="233"/>
      <c r="AL125" s="233"/>
      <c r="AM125" s="233"/>
      <c r="AN125" s="233"/>
      <c r="AO125" s="233"/>
      <c r="AP125" s="233"/>
      <c r="AQ125" s="233"/>
      <c r="AR125" s="233"/>
      <c r="AS125" s="87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3"/>
      <c r="BM125" s="63"/>
      <c r="BN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3"/>
      <c r="CH125" s="63"/>
    </row>
    <row r="126" spans="1:86" ht="3.75" customHeight="1">
      <c r="A126" s="56"/>
      <c r="B126" s="82"/>
      <c r="C126" s="82"/>
      <c r="D126" s="82"/>
      <c r="E126" s="82"/>
      <c r="F126" s="78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56"/>
    </row>
    <row r="127" spans="1:86" s="79" customFormat="1" ht="3.75" customHeight="1">
      <c r="A127" s="61"/>
      <c r="B127" s="236" t="s">
        <v>89</v>
      </c>
      <c r="C127" s="236"/>
      <c r="D127" s="236"/>
      <c r="E127" s="237"/>
      <c r="F127" s="226" t="s">
        <v>139</v>
      </c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7"/>
      <c r="U127" s="227"/>
      <c r="V127" s="227"/>
      <c r="W127" s="227"/>
      <c r="X127" s="227"/>
      <c r="Y127" s="227"/>
      <c r="Z127" s="227"/>
      <c r="AA127" s="227"/>
      <c r="AB127" s="227"/>
      <c r="AC127" s="227"/>
      <c r="AD127" s="227"/>
      <c r="AE127" s="227"/>
      <c r="AF127" s="227"/>
      <c r="AG127" s="227"/>
      <c r="AH127" s="227"/>
      <c r="AI127" s="227"/>
      <c r="AJ127" s="227"/>
      <c r="AK127" s="227"/>
      <c r="AL127" s="227"/>
      <c r="AM127" s="227"/>
      <c r="AN127" s="227"/>
      <c r="AO127" s="227"/>
      <c r="AP127" s="227"/>
      <c r="AQ127" s="227"/>
      <c r="AR127" s="227"/>
    </row>
    <row r="128" spans="1:86" s="79" customFormat="1" ht="3.75" customHeight="1">
      <c r="A128" s="61"/>
      <c r="B128" s="237"/>
      <c r="C128" s="237"/>
      <c r="D128" s="237"/>
      <c r="E128" s="23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7"/>
      <c r="Q128" s="227"/>
      <c r="R128" s="227"/>
      <c r="S128" s="227"/>
      <c r="T128" s="227"/>
      <c r="U128" s="227"/>
      <c r="V128" s="227"/>
      <c r="W128" s="227"/>
      <c r="X128" s="227"/>
      <c r="Y128" s="227"/>
      <c r="Z128" s="227"/>
      <c r="AA128" s="227"/>
      <c r="AB128" s="227"/>
      <c r="AC128" s="227"/>
      <c r="AD128" s="227"/>
      <c r="AE128" s="227"/>
      <c r="AF128" s="227"/>
      <c r="AG128" s="227"/>
      <c r="AH128" s="227"/>
      <c r="AI128" s="227"/>
      <c r="AJ128" s="227"/>
      <c r="AK128" s="227"/>
      <c r="AL128" s="227"/>
      <c r="AM128" s="227"/>
      <c r="AN128" s="227"/>
      <c r="AO128" s="227"/>
      <c r="AP128" s="227"/>
      <c r="AQ128" s="227"/>
      <c r="AR128" s="227"/>
    </row>
    <row r="129" spans="1:45" s="79" customFormat="1" ht="3.75" customHeight="1">
      <c r="A129" s="61"/>
      <c r="B129" s="237"/>
      <c r="C129" s="237"/>
      <c r="D129" s="237"/>
      <c r="E129" s="23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  <c r="AA129" s="227"/>
      <c r="AB129" s="227"/>
      <c r="AC129" s="227"/>
      <c r="AD129" s="227"/>
      <c r="AE129" s="227"/>
      <c r="AF129" s="227"/>
      <c r="AG129" s="227"/>
      <c r="AH129" s="227"/>
      <c r="AI129" s="227"/>
      <c r="AJ129" s="227"/>
      <c r="AK129" s="227"/>
      <c r="AL129" s="227"/>
      <c r="AM129" s="227"/>
      <c r="AN129" s="227"/>
      <c r="AO129" s="227"/>
      <c r="AP129" s="227"/>
      <c r="AQ129" s="227"/>
      <c r="AR129" s="227"/>
    </row>
    <row r="130" spans="1:45" s="79" customFormat="1" ht="3.75" customHeight="1">
      <c r="A130" s="61"/>
      <c r="B130" s="237"/>
      <c r="C130" s="237"/>
      <c r="D130" s="237"/>
      <c r="E130" s="23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7"/>
      <c r="AQ130" s="227"/>
      <c r="AR130" s="227"/>
    </row>
    <row r="131" spans="1:45" s="79" customFormat="1" ht="3.75" customHeight="1">
      <c r="A131" s="61"/>
      <c r="B131" s="85"/>
      <c r="C131" s="85"/>
      <c r="D131" s="85"/>
      <c r="E131" s="85"/>
    </row>
    <row r="132" spans="1:45" s="79" customFormat="1" ht="3.75" customHeight="1">
      <c r="A132" s="61"/>
      <c r="B132" s="82"/>
      <c r="C132" s="82"/>
      <c r="D132" s="82"/>
      <c r="E132" s="82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</row>
    <row r="133" spans="1:45" ht="3.75" customHeight="1">
      <c r="A133" s="228" t="s">
        <v>140</v>
      </c>
      <c r="B133" s="230" t="s">
        <v>90</v>
      </c>
      <c r="C133" s="230"/>
      <c r="D133" s="230"/>
      <c r="E133" s="231"/>
      <c r="F133" s="226" t="s">
        <v>91</v>
      </c>
      <c r="G133" s="227"/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7"/>
      <c r="W133" s="227"/>
      <c r="X133" s="227"/>
      <c r="Y133" s="227"/>
      <c r="Z133" s="227"/>
      <c r="AA133" s="227"/>
      <c r="AB133" s="227"/>
      <c r="AC133" s="227"/>
      <c r="AD133" s="227"/>
      <c r="AE133" s="227"/>
      <c r="AF133" s="227"/>
      <c r="AG133" s="227"/>
      <c r="AH133" s="227"/>
      <c r="AI133" s="227"/>
      <c r="AJ133" s="227"/>
      <c r="AK133" s="227"/>
      <c r="AL133" s="227"/>
      <c r="AM133" s="227"/>
      <c r="AN133" s="227"/>
      <c r="AO133" s="227"/>
      <c r="AP133" s="227"/>
      <c r="AQ133" s="227"/>
      <c r="AR133" s="227"/>
      <c r="AS133" s="56"/>
    </row>
    <row r="134" spans="1:45" ht="3.75" customHeight="1">
      <c r="A134" s="229"/>
      <c r="B134" s="231"/>
      <c r="C134" s="231"/>
      <c r="D134" s="231"/>
      <c r="E134" s="231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  <c r="P134" s="227"/>
      <c r="Q134" s="227"/>
      <c r="R134" s="227"/>
      <c r="S134" s="227"/>
      <c r="T134" s="227"/>
      <c r="U134" s="227"/>
      <c r="V134" s="227"/>
      <c r="W134" s="227"/>
      <c r="X134" s="227"/>
      <c r="Y134" s="227"/>
      <c r="Z134" s="227"/>
      <c r="AA134" s="227"/>
      <c r="AB134" s="227"/>
      <c r="AC134" s="227"/>
      <c r="AD134" s="227"/>
      <c r="AE134" s="227"/>
      <c r="AF134" s="227"/>
      <c r="AG134" s="227"/>
      <c r="AH134" s="227"/>
      <c r="AI134" s="227"/>
      <c r="AJ134" s="227"/>
      <c r="AK134" s="227"/>
      <c r="AL134" s="227"/>
      <c r="AM134" s="227"/>
      <c r="AN134" s="227"/>
      <c r="AO134" s="227"/>
      <c r="AP134" s="227"/>
      <c r="AQ134" s="227"/>
      <c r="AR134" s="227"/>
      <c r="AS134" s="56"/>
    </row>
    <row r="135" spans="1:45" ht="3.75" customHeight="1">
      <c r="A135" s="229"/>
      <c r="B135" s="231"/>
      <c r="C135" s="231"/>
      <c r="D135" s="231"/>
      <c r="E135" s="231"/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  <c r="P135" s="227"/>
      <c r="Q135" s="227"/>
      <c r="R135" s="227"/>
      <c r="S135" s="227"/>
      <c r="T135" s="227"/>
      <c r="U135" s="227"/>
      <c r="V135" s="227"/>
      <c r="W135" s="227"/>
      <c r="X135" s="227"/>
      <c r="Y135" s="227"/>
      <c r="Z135" s="227"/>
      <c r="AA135" s="227"/>
      <c r="AB135" s="227"/>
      <c r="AC135" s="227"/>
      <c r="AD135" s="227"/>
      <c r="AE135" s="227"/>
      <c r="AF135" s="227"/>
      <c r="AG135" s="227"/>
      <c r="AH135" s="227"/>
      <c r="AI135" s="227"/>
      <c r="AJ135" s="227"/>
      <c r="AK135" s="227"/>
      <c r="AL135" s="227"/>
      <c r="AM135" s="227"/>
      <c r="AN135" s="227"/>
      <c r="AO135" s="227"/>
      <c r="AP135" s="227"/>
      <c r="AQ135" s="227"/>
      <c r="AR135" s="227"/>
      <c r="AS135" s="56"/>
    </row>
    <row r="136" spans="1:45" ht="3.75" customHeight="1">
      <c r="A136" s="229"/>
      <c r="B136" s="231"/>
      <c r="C136" s="231"/>
      <c r="D136" s="231"/>
      <c r="E136" s="231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7"/>
      <c r="Q136" s="227"/>
      <c r="R136" s="227"/>
      <c r="S136" s="227"/>
      <c r="T136" s="227"/>
      <c r="U136" s="227"/>
      <c r="V136" s="227"/>
      <c r="W136" s="227"/>
      <c r="X136" s="227"/>
      <c r="Y136" s="227"/>
      <c r="Z136" s="227"/>
      <c r="AA136" s="227"/>
      <c r="AB136" s="227"/>
      <c r="AC136" s="227"/>
      <c r="AD136" s="227"/>
      <c r="AE136" s="227"/>
      <c r="AF136" s="227"/>
      <c r="AG136" s="227"/>
      <c r="AH136" s="227"/>
      <c r="AI136" s="227"/>
      <c r="AJ136" s="227"/>
      <c r="AK136" s="227"/>
      <c r="AL136" s="227"/>
      <c r="AM136" s="227"/>
      <c r="AN136" s="227"/>
      <c r="AO136" s="227"/>
      <c r="AP136" s="227"/>
      <c r="AQ136" s="227"/>
      <c r="AR136" s="227"/>
      <c r="AS136" s="56"/>
    </row>
    <row r="137" spans="1:45" ht="3.75" customHeight="1">
      <c r="A137" s="92"/>
      <c r="B137" s="58"/>
      <c r="C137" s="60"/>
      <c r="D137" s="60"/>
      <c r="E137" s="60"/>
      <c r="F137" s="234" t="s">
        <v>92</v>
      </c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  <c r="S137" s="235"/>
      <c r="T137" s="235"/>
      <c r="U137" s="235"/>
      <c r="V137" s="235"/>
      <c r="W137" s="235"/>
      <c r="X137" s="235"/>
      <c r="Y137" s="235"/>
      <c r="Z137" s="235"/>
      <c r="AA137" s="235"/>
      <c r="AB137" s="235"/>
      <c r="AC137" s="235"/>
      <c r="AD137" s="235"/>
      <c r="AE137" s="235"/>
      <c r="AF137" s="235"/>
      <c r="AG137" s="235"/>
      <c r="AH137" s="235"/>
      <c r="AI137" s="235"/>
      <c r="AJ137" s="235"/>
      <c r="AK137" s="235"/>
      <c r="AL137" s="235"/>
      <c r="AM137" s="235"/>
      <c r="AN137" s="235"/>
      <c r="AO137" s="235"/>
      <c r="AP137" s="235"/>
      <c r="AQ137" s="235"/>
      <c r="AR137" s="235"/>
      <c r="AS137" s="56"/>
    </row>
    <row r="138" spans="1:45" ht="3.75" customHeight="1">
      <c r="A138" s="92"/>
      <c r="B138" s="58"/>
      <c r="C138" s="60"/>
      <c r="D138" s="60"/>
      <c r="E138" s="60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  <c r="S138" s="235"/>
      <c r="T138" s="235"/>
      <c r="U138" s="235"/>
      <c r="V138" s="235"/>
      <c r="W138" s="235"/>
      <c r="X138" s="235"/>
      <c r="Y138" s="235"/>
      <c r="Z138" s="235"/>
      <c r="AA138" s="235"/>
      <c r="AB138" s="235"/>
      <c r="AC138" s="235"/>
      <c r="AD138" s="235"/>
      <c r="AE138" s="235"/>
      <c r="AF138" s="235"/>
      <c r="AG138" s="235"/>
      <c r="AH138" s="235"/>
      <c r="AI138" s="235"/>
      <c r="AJ138" s="235"/>
      <c r="AK138" s="235"/>
      <c r="AL138" s="235"/>
      <c r="AM138" s="235"/>
      <c r="AN138" s="235"/>
      <c r="AO138" s="235"/>
      <c r="AP138" s="235"/>
      <c r="AQ138" s="235"/>
      <c r="AR138" s="235"/>
      <c r="AS138" s="56"/>
    </row>
    <row r="139" spans="1:45" ht="3.75" customHeight="1">
      <c r="A139" s="92"/>
      <c r="B139" s="58"/>
      <c r="C139" s="60"/>
      <c r="D139" s="60"/>
      <c r="E139" s="60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5"/>
      <c r="T139" s="235"/>
      <c r="U139" s="235"/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235"/>
      <c r="AF139" s="235"/>
      <c r="AG139" s="235"/>
      <c r="AH139" s="235"/>
      <c r="AI139" s="235"/>
      <c r="AJ139" s="235"/>
      <c r="AK139" s="235"/>
      <c r="AL139" s="235"/>
      <c r="AM139" s="235"/>
      <c r="AN139" s="235"/>
      <c r="AO139" s="235"/>
      <c r="AP139" s="235"/>
      <c r="AQ139" s="235"/>
      <c r="AR139" s="235"/>
      <c r="AS139" s="56"/>
    </row>
    <row r="140" spans="1:45" ht="3.75" customHeight="1">
      <c r="A140" s="92"/>
      <c r="B140" s="58"/>
      <c r="C140" s="60"/>
      <c r="D140" s="60"/>
      <c r="E140" s="60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5"/>
      <c r="T140" s="235"/>
      <c r="U140" s="235"/>
      <c r="V140" s="235"/>
      <c r="W140" s="235"/>
      <c r="X140" s="235"/>
      <c r="Y140" s="235"/>
      <c r="Z140" s="235"/>
      <c r="AA140" s="235"/>
      <c r="AB140" s="235"/>
      <c r="AC140" s="235"/>
      <c r="AD140" s="235"/>
      <c r="AE140" s="235"/>
      <c r="AF140" s="235"/>
      <c r="AG140" s="235"/>
      <c r="AH140" s="235"/>
      <c r="AI140" s="235"/>
      <c r="AJ140" s="235"/>
      <c r="AK140" s="235"/>
      <c r="AL140" s="235"/>
      <c r="AM140" s="235"/>
      <c r="AN140" s="235"/>
      <c r="AO140" s="235"/>
      <c r="AP140" s="235"/>
      <c r="AQ140" s="235"/>
      <c r="AR140" s="235"/>
      <c r="AS140" s="56"/>
    </row>
    <row r="141" spans="1:45" ht="3.75" customHeight="1">
      <c r="A141" s="92"/>
      <c r="B141" s="58"/>
      <c r="C141" s="60"/>
      <c r="D141" s="60"/>
      <c r="E141" s="60"/>
      <c r="F141" s="226" t="s">
        <v>141</v>
      </c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  <c r="AA141" s="226"/>
      <c r="AB141" s="226"/>
      <c r="AC141" s="226"/>
      <c r="AD141" s="226"/>
      <c r="AE141" s="226"/>
      <c r="AF141" s="226"/>
      <c r="AG141" s="226"/>
      <c r="AH141" s="226"/>
      <c r="AI141" s="226"/>
      <c r="AJ141" s="226"/>
      <c r="AK141" s="226"/>
      <c r="AL141" s="226"/>
      <c r="AM141" s="226"/>
      <c r="AN141" s="226"/>
      <c r="AO141" s="226"/>
      <c r="AP141" s="226"/>
      <c r="AQ141" s="226"/>
      <c r="AR141" s="226"/>
      <c r="AS141" s="56"/>
    </row>
    <row r="142" spans="1:45" ht="3.75" customHeight="1">
      <c r="A142" s="92"/>
      <c r="B142" s="58"/>
      <c r="C142" s="60"/>
      <c r="D142" s="60"/>
      <c r="E142" s="60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56"/>
    </row>
    <row r="143" spans="1:45" ht="3.75" customHeight="1">
      <c r="A143" s="92"/>
      <c r="B143" s="58"/>
      <c r="C143" s="60"/>
      <c r="D143" s="60"/>
      <c r="E143" s="60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26"/>
      <c r="AG143" s="226"/>
      <c r="AH143" s="226"/>
      <c r="AI143" s="226"/>
      <c r="AJ143" s="226"/>
      <c r="AK143" s="226"/>
      <c r="AL143" s="226"/>
      <c r="AM143" s="226"/>
      <c r="AN143" s="226"/>
      <c r="AO143" s="226"/>
      <c r="AP143" s="226"/>
      <c r="AQ143" s="226"/>
      <c r="AR143" s="226"/>
      <c r="AS143" s="56"/>
    </row>
    <row r="144" spans="1:45" ht="3.75" customHeight="1">
      <c r="A144" s="92"/>
      <c r="B144" s="58"/>
      <c r="C144" s="60"/>
      <c r="D144" s="60"/>
      <c r="E144" s="60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6"/>
      <c r="AJ144" s="226"/>
      <c r="AK144" s="226"/>
      <c r="AL144" s="226"/>
      <c r="AM144" s="226"/>
      <c r="AN144" s="226"/>
      <c r="AO144" s="226"/>
      <c r="AP144" s="226"/>
      <c r="AQ144" s="226"/>
      <c r="AR144" s="226"/>
      <c r="AS144" s="56"/>
    </row>
    <row r="145" spans="1:45" ht="3.75" customHeight="1">
      <c r="A145" s="61"/>
      <c r="B145" s="82"/>
      <c r="C145" s="82"/>
      <c r="D145" s="82"/>
      <c r="E145" s="82"/>
      <c r="F145" s="226" t="s">
        <v>142</v>
      </c>
      <c r="G145" s="227"/>
      <c r="H145" s="227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  <c r="AA145" s="227"/>
      <c r="AB145" s="227"/>
      <c r="AC145" s="227"/>
      <c r="AD145" s="227"/>
      <c r="AE145" s="227"/>
      <c r="AF145" s="227"/>
      <c r="AG145" s="227"/>
      <c r="AH145" s="227"/>
      <c r="AI145" s="227"/>
      <c r="AJ145" s="227"/>
      <c r="AK145" s="227"/>
      <c r="AL145" s="227"/>
      <c r="AM145" s="227"/>
      <c r="AN145" s="227"/>
      <c r="AO145" s="227"/>
      <c r="AP145" s="227"/>
      <c r="AQ145" s="227"/>
      <c r="AR145" s="227"/>
      <c r="AS145" s="56"/>
    </row>
    <row r="146" spans="1:45" ht="3.75" customHeight="1">
      <c r="A146" s="61"/>
      <c r="B146" s="82"/>
      <c r="C146" s="82"/>
      <c r="D146" s="82"/>
      <c r="E146" s="82"/>
      <c r="F146" s="227"/>
      <c r="G146" s="227"/>
      <c r="H146" s="227"/>
      <c r="I146" s="227"/>
      <c r="J146" s="227"/>
      <c r="K146" s="227"/>
      <c r="L146" s="227"/>
      <c r="M146" s="227"/>
      <c r="N146" s="227"/>
      <c r="O146" s="227"/>
      <c r="P146" s="227"/>
      <c r="Q146" s="227"/>
      <c r="R146" s="227"/>
      <c r="S146" s="227"/>
      <c r="T146" s="227"/>
      <c r="U146" s="227"/>
      <c r="V146" s="227"/>
      <c r="W146" s="227"/>
      <c r="X146" s="227"/>
      <c r="Y146" s="227"/>
      <c r="Z146" s="227"/>
      <c r="AA146" s="227"/>
      <c r="AB146" s="227"/>
      <c r="AC146" s="227"/>
      <c r="AD146" s="227"/>
      <c r="AE146" s="227"/>
      <c r="AF146" s="227"/>
      <c r="AG146" s="227"/>
      <c r="AH146" s="227"/>
      <c r="AI146" s="227"/>
      <c r="AJ146" s="227"/>
      <c r="AK146" s="227"/>
      <c r="AL146" s="227"/>
      <c r="AM146" s="227"/>
      <c r="AN146" s="227"/>
      <c r="AO146" s="227"/>
      <c r="AP146" s="227"/>
      <c r="AQ146" s="227"/>
      <c r="AR146" s="227"/>
      <c r="AS146" s="56"/>
    </row>
    <row r="147" spans="1:45" ht="3.75" customHeight="1">
      <c r="A147" s="61"/>
      <c r="B147" s="82"/>
      <c r="C147" s="82"/>
      <c r="D147" s="82"/>
      <c r="E147" s="82"/>
      <c r="F147" s="227"/>
      <c r="G147" s="227"/>
      <c r="H147" s="227"/>
      <c r="I147" s="227"/>
      <c r="J147" s="227"/>
      <c r="K147" s="227"/>
      <c r="L147" s="227"/>
      <c r="M147" s="227"/>
      <c r="N147" s="227"/>
      <c r="O147" s="227"/>
      <c r="P147" s="227"/>
      <c r="Q147" s="227"/>
      <c r="R147" s="227"/>
      <c r="S147" s="227"/>
      <c r="T147" s="227"/>
      <c r="U147" s="227"/>
      <c r="V147" s="227"/>
      <c r="W147" s="227"/>
      <c r="X147" s="227"/>
      <c r="Y147" s="227"/>
      <c r="Z147" s="227"/>
      <c r="AA147" s="227"/>
      <c r="AB147" s="227"/>
      <c r="AC147" s="227"/>
      <c r="AD147" s="227"/>
      <c r="AE147" s="227"/>
      <c r="AF147" s="227"/>
      <c r="AG147" s="227"/>
      <c r="AH147" s="227"/>
      <c r="AI147" s="227"/>
      <c r="AJ147" s="227"/>
      <c r="AK147" s="227"/>
      <c r="AL147" s="227"/>
      <c r="AM147" s="227"/>
      <c r="AN147" s="227"/>
      <c r="AO147" s="227"/>
      <c r="AP147" s="227"/>
      <c r="AQ147" s="227"/>
      <c r="AR147" s="227"/>
      <c r="AS147" s="56"/>
    </row>
    <row r="148" spans="1:45" ht="3.75" customHeight="1">
      <c r="A148" s="61"/>
      <c r="B148" s="82"/>
      <c r="C148" s="82"/>
      <c r="D148" s="82"/>
      <c r="E148" s="82"/>
      <c r="F148" s="227"/>
      <c r="G148" s="227"/>
      <c r="H148" s="227"/>
      <c r="I148" s="227"/>
      <c r="J148" s="227"/>
      <c r="K148" s="227"/>
      <c r="L148" s="227"/>
      <c r="M148" s="227"/>
      <c r="N148" s="227"/>
      <c r="O148" s="227"/>
      <c r="P148" s="227"/>
      <c r="Q148" s="227"/>
      <c r="R148" s="227"/>
      <c r="S148" s="227"/>
      <c r="T148" s="227"/>
      <c r="U148" s="227"/>
      <c r="V148" s="227"/>
      <c r="W148" s="227"/>
      <c r="X148" s="227"/>
      <c r="Y148" s="227"/>
      <c r="Z148" s="227"/>
      <c r="AA148" s="227"/>
      <c r="AB148" s="227"/>
      <c r="AC148" s="227"/>
      <c r="AD148" s="227"/>
      <c r="AE148" s="227"/>
      <c r="AF148" s="227"/>
      <c r="AG148" s="227"/>
      <c r="AH148" s="227"/>
      <c r="AI148" s="227"/>
      <c r="AJ148" s="227"/>
      <c r="AK148" s="227"/>
      <c r="AL148" s="227"/>
      <c r="AM148" s="227"/>
      <c r="AN148" s="227"/>
      <c r="AO148" s="227"/>
      <c r="AP148" s="227"/>
      <c r="AQ148" s="227"/>
      <c r="AR148" s="227"/>
      <c r="AS148" s="56"/>
    </row>
    <row r="149" spans="1:45" ht="3.75" customHeight="1">
      <c r="A149" s="61"/>
      <c r="B149" s="82"/>
      <c r="C149" s="82"/>
      <c r="D149" s="82"/>
      <c r="E149" s="83"/>
      <c r="F149" s="226" t="s">
        <v>143</v>
      </c>
      <c r="G149" s="227"/>
      <c r="H149" s="227"/>
      <c r="I149" s="227"/>
      <c r="J149" s="227"/>
      <c r="K149" s="227"/>
      <c r="L149" s="227"/>
      <c r="M149" s="227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27"/>
      <c r="Y149" s="227"/>
      <c r="Z149" s="227"/>
      <c r="AA149" s="227"/>
      <c r="AB149" s="227"/>
      <c r="AC149" s="227"/>
      <c r="AD149" s="227"/>
      <c r="AE149" s="227"/>
      <c r="AF149" s="227"/>
      <c r="AG149" s="227"/>
      <c r="AH149" s="227"/>
      <c r="AI149" s="227"/>
      <c r="AJ149" s="227"/>
      <c r="AK149" s="227"/>
      <c r="AL149" s="227"/>
      <c r="AM149" s="227"/>
      <c r="AN149" s="227"/>
      <c r="AO149" s="227"/>
      <c r="AP149" s="227"/>
      <c r="AQ149" s="227"/>
      <c r="AR149" s="227"/>
      <c r="AS149" s="56"/>
    </row>
    <row r="150" spans="1:45" ht="3.75" customHeight="1">
      <c r="A150" s="61"/>
      <c r="B150" s="83"/>
      <c r="C150" s="83"/>
      <c r="D150" s="83"/>
      <c r="E150" s="83"/>
      <c r="F150" s="227"/>
      <c r="G150" s="227"/>
      <c r="H150" s="227"/>
      <c r="I150" s="227"/>
      <c r="J150" s="227"/>
      <c r="K150" s="227"/>
      <c r="L150" s="227"/>
      <c r="M150" s="227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27"/>
      <c r="Y150" s="227"/>
      <c r="Z150" s="227"/>
      <c r="AA150" s="227"/>
      <c r="AB150" s="227"/>
      <c r="AC150" s="227"/>
      <c r="AD150" s="227"/>
      <c r="AE150" s="227"/>
      <c r="AF150" s="227"/>
      <c r="AG150" s="227"/>
      <c r="AH150" s="227"/>
      <c r="AI150" s="227"/>
      <c r="AJ150" s="227"/>
      <c r="AK150" s="227"/>
      <c r="AL150" s="227"/>
      <c r="AM150" s="227"/>
      <c r="AN150" s="227"/>
      <c r="AO150" s="227"/>
      <c r="AP150" s="227"/>
      <c r="AQ150" s="227"/>
      <c r="AR150" s="227"/>
      <c r="AS150" s="56"/>
    </row>
    <row r="151" spans="1:45" ht="3.75" customHeight="1">
      <c r="A151" s="61"/>
      <c r="B151" s="83"/>
      <c r="C151" s="83"/>
      <c r="D151" s="83"/>
      <c r="E151" s="83"/>
      <c r="F151" s="227"/>
      <c r="G151" s="227"/>
      <c r="H151" s="227"/>
      <c r="I151" s="227"/>
      <c r="J151" s="227"/>
      <c r="K151" s="227"/>
      <c r="L151" s="227"/>
      <c r="M151" s="227"/>
      <c r="N151" s="227"/>
      <c r="O151" s="227"/>
      <c r="P151" s="227"/>
      <c r="Q151" s="227"/>
      <c r="R151" s="227"/>
      <c r="S151" s="227"/>
      <c r="T151" s="227"/>
      <c r="U151" s="227"/>
      <c r="V151" s="227"/>
      <c r="W151" s="227"/>
      <c r="X151" s="227"/>
      <c r="Y151" s="227"/>
      <c r="Z151" s="227"/>
      <c r="AA151" s="227"/>
      <c r="AB151" s="227"/>
      <c r="AC151" s="227"/>
      <c r="AD151" s="227"/>
      <c r="AE151" s="227"/>
      <c r="AF151" s="227"/>
      <c r="AG151" s="227"/>
      <c r="AH151" s="227"/>
      <c r="AI151" s="227"/>
      <c r="AJ151" s="227"/>
      <c r="AK151" s="227"/>
      <c r="AL151" s="227"/>
      <c r="AM151" s="227"/>
      <c r="AN151" s="227"/>
      <c r="AO151" s="227"/>
      <c r="AP151" s="227"/>
      <c r="AQ151" s="227"/>
      <c r="AR151" s="227"/>
      <c r="AS151" s="56"/>
    </row>
    <row r="152" spans="1:45" ht="3.75" customHeight="1">
      <c r="A152" s="61"/>
      <c r="B152" s="83"/>
      <c r="C152" s="83"/>
      <c r="D152" s="83"/>
      <c r="E152" s="83"/>
      <c r="F152" s="227"/>
      <c r="G152" s="227"/>
      <c r="H152" s="227"/>
      <c r="I152" s="227"/>
      <c r="J152" s="227"/>
      <c r="K152" s="227"/>
      <c r="L152" s="227"/>
      <c r="M152" s="227"/>
      <c r="N152" s="227"/>
      <c r="O152" s="227"/>
      <c r="P152" s="227"/>
      <c r="Q152" s="227"/>
      <c r="R152" s="227"/>
      <c r="S152" s="227"/>
      <c r="T152" s="227"/>
      <c r="U152" s="227"/>
      <c r="V152" s="227"/>
      <c r="W152" s="227"/>
      <c r="X152" s="227"/>
      <c r="Y152" s="227"/>
      <c r="Z152" s="227"/>
      <c r="AA152" s="227"/>
      <c r="AB152" s="227"/>
      <c r="AC152" s="227"/>
      <c r="AD152" s="227"/>
      <c r="AE152" s="227"/>
      <c r="AF152" s="227"/>
      <c r="AG152" s="227"/>
      <c r="AH152" s="227"/>
      <c r="AI152" s="227"/>
      <c r="AJ152" s="227"/>
      <c r="AK152" s="227"/>
      <c r="AL152" s="227"/>
      <c r="AM152" s="227"/>
      <c r="AN152" s="227"/>
      <c r="AO152" s="227"/>
      <c r="AP152" s="227"/>
      <c r="AQ152" s="227"/>
      <c r="AR152" s="227"/>
      <c r="AS152" s="56"/>
    </row>
    <row r="153" spans="1:45" ht="3.75" customHeight="1">
      <c r="A153" s="61"/>
      <c r="B153" s="83"/>
      <c r="C153" s="83"/>
      <c r="D153" s="83"/>
      <c r="E153" s="83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56"/>
    </row>
    <row r="154" spans="1:45" s="79" customFormat="1" ht="3.75" customHeight="1">
      <c r="A154" s="228"/>
      <c r="B154" s="236" t="s">
        <v>93</v>
      </c>
      <c r="C154" s="236"/>
      <c r="D154" s="236"/>
      <c r="E154" s="237"/>
      <c r="F154" s="226" t="s">
        <v>144</v>
      </c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7"/>
      <c r="U154" s="227"/>
      <c r="V154" s="227"/>
      <c r="W154" s="227"/>
      <c r="X154" s="227"/>
      <c r="Y154" s="227"/>
      <c r="Z154" s="227"/>
      <c r="AA154" s="227"/>
      <c r="AB154" s="227"/>
      <c r="AC154" s="227"/>
      <c r="AD154" s="227"/>
      <c r="AE154" s="227"/>
      <c r="AF154" s="227"/>
      <c r="AG154" s="227"/>
      <c r="AH154" s="227"/>
      <c r="AI154" s="227"/>
      <c r="AJ154" s="227"/>
      <c r="AK154" s="227"/>
      <c r="AL154" s="227"/>
      <c r="AM154" s="227"/>
      <c r="AN154" s="227"/>
      <c r="AO154" s="227"/>
      <c r="AP154" s="227"/>
      <c r="AQ154" s="227"/>
      <c r="AR154" s="227"/>
    </row>
    <row r="155" spans="1:45" s="79" customFormat="1" ht="3.75" customHeight="1">
      <c r="A155" s="229"/>
      <c r="B155" s="237"/>
      <c r="C155" s="237"/>
      <c r="D155" s="237"/>
      <c r="E155" s="237"/>
      <c r="F155" s="227"/>
      <c r="G155" s="227"/>
      <c r="H155" s="227"/>
      <c r="I155" s="227"/>
      <c r="J155" s="227"/>
      <c r="K155" s="227"/>
      <c r="L155" s="227"/>
      <c r="M155" s="227"/>
      <c r="N155" s="227"/>
      <c r="O155" s="227"/>
      <c r="P155" s="227"/>
      <c r="Q155" s="227"/>
      <c r="R155" s="227"/>
      <c r="S155" s="227"/>
      <c r="T155" s="227"/>
      <c r="U155" s="227"/>
      <c r="V155" s="227"/>
      <c r="W155" s="227"/>
      <c r="X155" s="227"/>
      <c r="Y155" s="227"/>
      <c r="Z155" s="227"/>
      <c r="AA155" s="227"/>
      <c r="AB155" s="227"/>
      <c r="AC155" s="227"/>
      <c r="AD155" s="227"/>
      <c r="AE155" s="227"/>
      <c r="AF155" s="227"/>
      <c r="AG155" s="227"/>
      <c r="AH155" s="227"/>
      <c r="AI155" s="227"/>
      <c r="AJ155" s="227"/>
      <c r="AK155" s="227"/>
      <c r="AL155" s="227"/>
      <c r="AM155" s="227"/>
      <c r="AN155" s="227"/>
      <c r="AO155" s="227"/>
      <c r="AP155" s="227"/>
      <c r="AQ155" s="227"/>
      <c r="AR155" s="227"/>
    </row>
    <row r="156" spans="1:45" s="79" customFormat="1" ht="3.75" customHeight="1">
      <c r="A156" s="229"/>
      <c r="B156" s="237"/>
      <c r="C156" s="237"/>
      <c r="D156" s="237"/>
      <c r="E156" s="237"/>
      <c r="F156" s="227"/>
      <c r="G156" s="227"/>
      <c r="H156" s="227"/>
      <c r="I156" s="227"/>
      <c r="J156" s="227"/>
      <c r="K156" s="227"/>
      <c r="L156" s="227"/>
      <c r="M156" s="227"/>
      <c r="N156" s="227"/>
      <c r="O156" s="227"/>
      <c r="P156" s="227"/>
      <c r="Q156" s="227"/>
      <c r="R156" s="227"/>
      <c r="S156" s="227"/>
      <c r="T156" s="227"/>
      <c r="U156" s="227"/>
      <c r="V156" s="227"/>
      <c r="W156" s="227"/>
      <c r="X156" s="227"/>
      <c r="Y156" s="227"/>
      <c r="Z156" s="227"/>
      <c r="AA156" s="227"/>
      <c r="AB156" s="227"/>
      <c r="AC156" s="227"/>
      <c r="AD156" s="227"/>
      <c r="AE156" s="227"/>
      <c r="AF156" s="227"/>
      <c r="AG156" s="227"/>
      <c r="AH156" s="227"/>
      <c r="AI156" s="227"/>
      <c r="AJ156" s="227"/>
      <c r="AK156" s="227"/>
      <c r="AL156" s="227"/>
      <c r="AM156" s="227"/>
      <c r="AN156" s="227"/>
      <c r="AO156" s="227"/>
      <c r="AP156" s="227"/>
      <c r="AQ156" s="227"/>
      <c r="AR156" s="227"/>
    </row>
    <row r="157" spans="1:45" s="79" customFormat="1" ht="3.75" customHeight="1">
      <c r="A157" s="229"/>
      <c r="B157" s="237"/>
      <c r="C157" s="237"/>
      <c r="D157" s="237"/>
      <c r="E157" s="237"/>
      <c r="F157" s="227"/>
      <c r="G157" s="227"/>
      <c r="H157" s="227"/>
      <c r="I157" s="227"/>
      <c r="J157" s="227"/>
      <c r="K157" s="227"/>
      <c r="L157" s="227"/>
      <c r="M157" s="227"/>
      <c r="N157" s="227"/>
      <c r="O157" s="227"/>
      <c r="P157" s="227"/>
      <c r="Q157" s="227"/>
      <c r="R157" s="227"/>
      <c r="S157" s="227"/>
      <c r="T157" s="227"/>
      <c r="U157" s="227"/>
      <c r="V157" s="227"/>
      <c r="W157" s="227"/>
      <c r="X157" s="227"/>
      <c r="Y157" s="227"/>
      <c r="Z157" s="227"/>
      <c r="AA157" s="227"/>
      <c r="AB157" s="22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</row>
    <row r="158" spans="1:45" s="79" customFormat="1" ht="3.75" customHeight="1">
      <c r="A158" s="81"/>
      <c r="B158" s="85"/>
      <c r="C158" s="85"/>
      <c r="D158" s="85"/>
      <c r="E158" s="85"/>
      <c r="F158" s="226" t="s">
        <v>145</v>
      </c>
      <c r="G158" s="227"/>
      <c r="H158" s="227"/>
      <c r="I158" s="227"/>
      <c r="J158" s="227"/>
      <c r="K158" s="227"/>
      <c r="L158" s="227"/>
      <c r="M158" s="227"/>
      <c r="N158" s="227"/>
      <c r="O158" s="227"/>
      <c r="P158" s="227"/>
      <c r="Q158" s="227"/>
      <c r="R158" s="227"/>
      <c r="S158" s="227"/>
      <c r="T158" s="227"/>
      <c r="U158" s="227"/>
      <c r="V158" s="227"/>
      <c r="W158" s="227"/>
      <c r="X158" s="227"/>
      <c r="Y158" s="227"/>
      <c r="Z158" s="227"/>
      <c r="AA158" s="227"/>
      <c r="AB158" s="227"/>
      <c r="AC158" s="227"/>
      <c r="AD158" s="227"/>
      <c r="AE158" s="227"/>
      <c r="AF158" s="227"/>
      <c r="AG158" s="227"/>
      <c r="AH158" s="227"/>
      <c r="AI158" s="227"/>
      <c r="AJ158" s="227"/>
      <c r="AK158" s="227"/>
      <c r="AL158" s="227"/>
      <c r="AM158" s="227"/>
      <c r="AN158" s="227"/>
      <c r="AO158" s="227"/>
      <c r="AP158" s="227"/>
      <c r="AQ158" s="227"/>
      <c r="AR158" s="227"/>
    </row>
    <row r="159" spans="1:45" s="79" customFormat="1" ht="3.75" customHeight="1">
      <c r="A159" s="81"/>
      <c r="B159" s="85"/>
      <c r="C159" s="85"/>
      <c r="D159" s="85"/>
      <c r="E159" s="85"/>
      <c r="F159" s="227"/>
      <c r="G159" s="227"/>
      <c r="H159" s="227"/>
      <c r="I159" s="227"/>
      <c r="J159" s="227"/>
      <c r="K159" s="227"/>
      <c r="L159" s="227"/>
      <c r="M159" s="227"/>
      <c r="N159" s="227"/>
      <c r="O159" s="227"/>
      <c r="P159" s="227"/>
      <c r="Q159" s="227"/>
      <c r="R159" s="227"/>
      <c r="S159" s="227"/>
      <c r="T159" s="227"/>
      <c r="U159" s="227"/>
      <c r="V159" s="227"/>
      <c r="W159" s="227"/>
      <c r="X159" s="227"/>
      <c r="Y159" s="227"/>
      <c r="Z159" s="227"/>
      <c r="AA159" s="227"/>
      <c r="AB159" s="227"/>
      <c r="AC159" s="227"/>
      <c r="AD159" s="227"/>
      <c r="AE159" s="227"/>
      <c r="AF159" s="227"/>
      <c r="AG159" s="227"/>
      <c r="AH159" s="227"/>
      <c r="AI159" s="227"/>
      <c r="AJ159" s="227"/>
      <c r="AK159" s="227"/>
      <c r="AL159" s="227"/>
      <c r="AM159" s="227"/>
      <c r="AN159" s="227"/>
      <c r="AO159" s="227"/>
      <c r="AP159" s="227"/>
      <c r="AQ159" s="227"/>
      <c r="AR159" s="227"/>
    </row>
    <row r="160" spans="1:45" s="79" customFormat="1" ht="3.75" customHeight="1">
      <c r="A160" s="81"/>
      <c r="B160" s="85"/>
      <c r="C160" s="85"/>
      <c r="D160" s="85"/>
      <c r="E160" s="85"/>
      <c r="F160" s="227"/>
      <c r="G160" s="227"/>
      <c r="H160" s="227"/>
      <c r="I160" s="227"/>
      <c r="J160" s="227"/>
      <c r="K160" s="227"/>
      <c r="L160" s="227"/>
      <c r="M160" s="227"/>
      <c r="N160" s="227"/>
      <c r="O160" s="227"/>
      <c r="P160" s="227"/>
      <c r="Q160" s="227"/>
      <c r="R160" s="227"/>
      <c r="S160" s="227"/>
      <c r="T160" s="227"/>
      <c r="U160" s="227"/>
      <c r="V160" s="227"/>
      <c r="W160" s="227"/>
      <c r="X160" s="227"/>
      <c r="Y160" s="227"/>
      <c r="Z160" s="227"/>
      <c r="AA160" s="227"/>
      <c r="AB160" s="227"/>
      <c r="AC160" s="227"/>
      <c r="AD160" s="227"/>
      <c r="AE160" s="227"/>
      <c r="AF160" s="227"/>
      <c r="AG160" s="227"/>
      <c r="AH160" s="227"/>
      <c r="AI160" s="227"/>
      <c r="AJ160" s="227"/>
      <c r="AK160" s="227"/>
      <c r="AL160" s="227"/>
      <c r="AM160" s="227"/>
      <c r="AN160" s="227"/>
      <c r="AO160" s="227"/>
      <c r="AP160" s="227"/>
      <c r="AQ160" s="227"/>
      <c r="AR160" s="227"/>
    </row>
    <row r="161" spans="1:45" s="79" customFormat="1" ht="3.75" customHeight="1">
      <c r="A161" s="81"/>
      <c r="B161" s="85"/>
      <c r="C161" s="85"/>
      <c r="D161" s="85"/>
      <c r="E161" s="85"/>
      <c r="F161" s="227"/>
      <c r="G161" s="227"/>
      <c r="H161" s="227"/>
      <c r="I161" s="227"/>
      <c r="J161" s="227"/>
      <c r="K161" s="227"/>
      <c r="L161" s="227"/>
      <c r="M161" s="227"/>
      <c r="N161" s="227"/>
      <c r="O161" s="227"/>
      <c r="P161" s="227"/>
      <c r="Q161" s="227"/>
      <c r="R161" s="227"/>
      <c r="S161" s="227"/>
      <c r="T161" s="227"/>
      <c r="U161" s="227"/>
      <c r="V161" s="227"/>
      <c r="W161" s="227"/>
      <c r="X161" s="227"/>
      <c r="Y161" s="227"/>
      <c r="Z161" s="227"/>
      <c r="AA161" s="227"/>
      <c r="AB161" s="227"/>
      <c r="AC161" s="227"/>
      <c r="AD161" s="227"/>
      <c r="AE161" s="227"/>
      <c r="AF161" s="227"/>
      <c r="AG161" s="227"/>
      <c r="AH161" s="227"/>
      <c r="AI161" s="227"/>
      <c r="AJ161" s="227"/>
      <c r="AK161" s="227"/>
      <c r="AL161" s="227"/>
      <c r="AM161" s="227"/>
      <c r="AN161" s="227"/>
      <c r="AO161" s="227"/>
      <c r="AP161" s="227"/>
      <c r="AQ161" s="227"/>
      <c r="AR161" s="227"/>
    </row>
    <row r="162" spans="1:45" s="79" customFormat="1" ht="3.75" customHeight="1">
      <c r="A162" s="81"/>
      <c r="B162" s="85"/>
      <c r="C162" s="85"/>
      <c r="D162" s="85"/>
      <c r="E162" s="85"/>
      <c r="F162" s="232" t="s">
        <v>94</v>
      </c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3"/>
      <c r="R162" s="233"/>
      <c r="S162" s="233"/>
      <c r="T162" s="233"/>
      <c r="U162" s="233"/>
      <c r="V162" s="233"/>
      <c r="W162" s="233"/>
      <c r="X162" s="233"/>
      <c r="Y162" s="233"/>
      <c r="Z162" s="233"/>
      <c r="AA162" s="233"/>
      <c r="AB162" s="233"/>
      <c r="AC162" s="233"/>
      <c r="AD162" s="233"/>
      <c r="AE162" s="233"/>
      <c r="AF162" s="233"/>
      <c r="AG162" s="233"/>
      <c r="AH162" s="233"/>
      <c r="AI162" s="233"/>
      <c r="AJ162" s="233"/>
      <c r="AK162" s="233"/>
      <c r="AL162" s="233"/>
      <c r="AM162" s="233"/>
      <c r="AN162" s="233"/>
      <c r="AO162" s="233"/>
      <c r="AP162" s="233"/>
      <c r="AQ162" s="233"/>
      <c r="AR162" s="233"/>
    </row>
    <row r="163" spans="1:45" s="79" customFormat="1" ht="3.75" customHeight="1">
      <c r="A163" s="81"/>
      <c r="B163" s="85"/>
      <c r="C163" s="85"/>
      <c r="D163" s="85"/>
      <c r="E163" s="85"/>
      <c r="F163" s="233"/>
      <c r="G163" s="233"/>
      <c r="H163" s="233"/>
      <c r="I163" s="233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  <c r="X163" s="233"/>
      <c r="Y163" s="233"/>
      <c r="Z163" s="233"/>
      <c r="AA163" s="233"/>
      <c r="AB163" s="233"/>
      <c r="AC163" s="233"/>
      <c r="AD163" s="233"/>
      <c r="AE163" s="233"/>
      <c r="AF163" s="233"/>
      <c r="AG163" s="233"/>
      <c r="AH163" s="233"/>
      <c r="AI163" s="233"/>
      <c r="AJ163" s="233"/>
      <c r="AK163" s="233"/>
      <c r="AL163" s="233"/>
      <c r="AM163" s="233"/>
      <c r="AN163" s="233"/>
      <c r="AO163" s="233"/>
      <c r="AP163" s="233"/>
      <c r="AQ163" s="233"/>
      <c r="AR163" s="233"/>
    </row>
    <row r="164" spans="1:45" s="79" customFormat="1" ht="3.75" customHeight="1">
      <c r="A164" s="81"/>
      <c r="B164" s="85"/>
      <c r="C164" s="85"/>
      <c r="D164" s="85"/>
      <c r="E164" s="85"/>
      <c r="F164" s="233"/>
      <c r="G164" s="233"/>
      <c r="H164" s="233"/>
      <c r="I164" s="233"/>
      <c r="J164" s="233"/>
      <c r="K164" s="233"/>
      <c r="L164" s="233"/>
      <c r="M164" s="233"/>
      <c r="N164" s="233"/>
      <c r="O164" s="233"/>
      <c r="P164" s="233"/>
      <c r="Q164" s="233"/>
      <c r="R164" s="233"/>
      <c r="S164" s="233"/>
      <c r="T164" s="233"/>
      <c r="U164" s="233"/>
      <c r="V164" s="233"/>
      <c r="W164" s="233"/>
      <c r="X164" s="233"/>
      <c r="Y164" s="233"/>
      <c r="Z164" s="233"/>
      <c r="AA164" s="233"/>
      <c r="AB164" s="233"/>
      <c r="AC164" s="233"/>
      <c r="AD164" s="233"/>
      <c r="AE164" s="233"/>
      <c r="AF164" s="233"/>
      <c r="AG164" s="233"/>
      <c r="AH164" s="233"/>
      <c r="AI164" s="233"/>
      <c r="AJ164" s="233"/>
      <c r="AK164" s="233"/>
      <c r="AL164" s="233"/>
      <c r="AM164" s="233"/>
      <c r="AN164" s="233"/>
      <c r="AO164" s="233"/>
      <c r="AP164" s="233"/>
      <c r="AQ164" s="233"/>
      <c r="AR164" s="233"/>
    </row>
    <row r="165" spans="1:45" s="79" customFormat="1" ht="3.75" customHeight="1">
      <c r="A165" s="81"/>
      <c r="B165" s="85"/>
      <c r="C165" s="85"/>
      <c r="D165" s="85"/>
      <c r="E165" s="85"/>
      <c r="F165" s="233"/>
      <c r="G165" s="233"/>
      <c r="H165" s="233"/>
      <c r="I165" s="233"/>
      <c r="J165" s="233"/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  <c r="U165" s="233"/>
      <c r="V165" s="233"/>
      <c r="W165" s="233"/>
      <c r="X165" s="233"/>
      <c r="Y165" s="233"/>
      <c r="Z165" s="233"/>
      <c r="AA165" s="233"/>
      <c r="AB165" s="233"/>
      <c r="AC165" s="233"/>
      <c r="AD165" s="233"/>
      <c r="AE165" s="233"/>
      <c r="AF165" s="233"/>
      <c r="AG165" s="233"/>
      <c r="AH165" s="233"/>
      <c r="AI165" s="233"/>
      <c r="AJ165" s="233"/>
      <c r="AK165" s="233"/>
      <c r="AL165" s="233"/>
      <c r="AM165" s="233"/>
      <c r="AN165" s="233"/>
      <c r="AO165" s="233"/>
      <c r="AP165" s="233"/>
      <c r="AQ165" s="233"/>
      <c r="AR165" s="233"/>
    </row>
    <row r="166" spans="1:45" s="79" customFormat="1" ht="3.75" customHeight="1">
      <c r="A166" s="81"/>
      <c r="B166" s="85"/>
      <c r="C166" s="85"/>
      <c r="D166" s="85"/>
      <c r="E166" s="85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  <c r="AR166" s="93"/>
    </row>
    <row r="167" spans="1:45" s="79" customFormat="1" ht="3.75" customHeight="1">
      <c r="A167" s="61"/>
      <c r="B167" s="82"/>
      <c r="C167" s="82"/>
      <c r="D167" s="82"/>
      <c r="E167" s="82"/>
    </row>
    <row r="168" spans="1:45" customFormat="1" ht="3.75" customHeight="1">
      <c r="A168" s="228" t="s">
        <v>146</v>
      </c>
      <c r="B168" s="230" t="s">
        <v>95</v>
      </c>
      <c r="C168" s="230"/>
      <c r="D168" s="230"/>
      <c r="E168" s="231"/>
      <c r="F168" s="226" t="s">
        <v>96</v>
      </c>
      <c r="G168" s="227"/>
      <c r="H168" s="227"/>
      <c r="I168" s="227"/>
      <c r="J168" s="227"/>
      <c r="K168" s="227"/>
      <c r="L168" s="227"/>
      <c r="M168" s="227"/>
      <c r="N168" s="227"/>
      <c r="O168" s="227"/>
      <c r="P168" s="227"/>
      <c r="Q168" s="227"/>
      <c r="R168" s="227"/>
      <c r="S168" s="227"/>
      <c r="T168" s="227"/>
      <c r="U168" s="227"/>
      <c r="V168" s="227"/>
      <c r="W168" s="227"/>
      <c r="X168" s="227"/>
      <c r="Y168" s="227"/>
      <c r="Z168" s="227"/>
      <c r="AA168" s="227"/>
      <c r="AB168" s="227"/>
      <c r="AC168" s="227"/>
      <c r="AD168" s="227"/>
      <c r="AE168" s="227"/>
      <c r="AF168" s="227"/>
      <c r="AG168" s="227"/>
      <c r="AH168" s="227"/>
      <c r="AI168" s="227"/>
      <c r="AJ168" s="227"/>
      <c r="AK168" s="227"/>
      <c r="AL168" s="227"/>
      <c r="AM168" s="227"/>
      <c r="AN168" s="227"/>
      <c r="AO168" s="227"/>
      <c r="AP168" s="227"/>
      <c r="AQ168" s="227"/>
      <c r="AR168" s="227"/>
      <c r="AS168" s="87"/>
    </row>
    <row r="169" spans="1:45" customFormat="1" ht="3.75" customHeight="1">
      <c r="A169" s="229"/>
      <c r="B169" s="231"/>
      <c r="C169" s="231"/>
      <c r="D169" s="231"/>
      <c r="E169" s="231"/>
      <c r="F169" s="227"/>
      <c r="G169" s="227"/>
      <c r="H169" s="227"/>
      <c r="I169" s="227"/>
      <c r="J169" s="227"/>
      <c r="K169" s="227"/>
      <c r="L169" s="227"/>
      <c r="M169" s="227"/>
      <c r="N169" s="227"/>
      <c r="O169" s="227"/>
      <c r="P169" s="227"/>
      <c r="Q169" s="227"/>
      <c r="R169" s="227"/>
      <c r="S169" s="227"/>
      <c r="T169" s="227"/>
      <c r="U169" s="227"/>
      <c r="V169" s="227"/>
      <c r="W169" s="227"/>
      <c r="X169" s="227"/>
      <c r="Y169" s="227"/>
      <c r="Z169" s="227"/>
      <c r="AA169" s="227"/>
      <c r="AB169" s="227"/>
      <c r="AC169" s="227"/>
      <c r="AD169" s="227"/>
      <c r="AE169" s="227"/>
      <c r="AF169" s="227"/>
      <c r="AG169" s="227"/>
      <c r="AH169" s="227"/>
      <c r="AI169" s="227"/>
      <c r="AJ169" s="227"/>
      <c r="AK169" s="227"/>
      <c r="AL169" s="227"/>
      <c r="AM169" s="227"/>
      <c r="AN169" s="227"/>
      <c r="AO169" s="227"/>
      <c r="AP169" s="227"/>
      <c r="AQ169" s="227"/>
      <c r="AR169" s="227"/>
      <c r="AS169" s="87"/>
    </row>
    <row r="170" spans="1:45" customFormat="1" ht="3.75" customHeight="1">
      <c r="A170" s="229"/>
      <c r="B170" s="231"/>
      <c r="C170" s="231"/>
      <c r="D170" s="231"/>
      <c r="E170" s="231"/>
      <c r="F170" s="227"/>
      <c r="G170" s="227"/>
      <c r="H170" s="227"/>
      <c r="I170" s="227"/>
      <c r="J170" s="227"/>
      <c r="K170" s="227"/>
      <c r="L170" s="227"/>
      <c r="M170" s="227"/>
      <c r="N170" s="227"/>
      <c r="O170" s="227"/>
      <c r="P170" s="227"/>
      <c r="Q170" s="227"/>
      <c r="R170" s="227"/>
      <c r="S170" s="227"/>
      <c r="T170" s="227"/>
      <c r="U170" s="227"/>
      <c r="V170" s="227"/>
      <c r="W170" s="227"/>
      <c r="X170" s="227"/>
      <c r="Y170" s="227"/>
      <c r="Z170" s="227"/>
      <c r="AA170" s="227"/>
      <c r="AB170" s="227"/>
      <c r="AC170" s="227"/>
      <c r="AD170" s="227"/>
      <c r="AE170" s="227"/>
      <c r="AF170" s="227"/>
      <c r="AG170" s="227"/>
      <c r="AH170" s="227"/>
      <c r="AI170" s="227"/>
      <c r="AJ170" s="227"/>
      <c r="AK170" s="227"/>
      <c r="AL170" s="227"/>
      <c r="AM170" s="227"/>
      <c r="AN170" s="227"/>
      <c r="AO170" s="227"/>
      <c r="AP170" s="227"/>
      <c r="AQ170" s="227"/>
      <c r="AR170" s="227"/>
      <c r="AS170" s="87"/>
    </row>
    <row r="171" spans="1:45" customFormat="1" ht="3.75" customHeight="1">
      <c r="A171" s="229"/>
      <c r="B171" s="231"/>
      <c r="C171" s="231"/>
      <c r="D171" s="231"/>
      <c r="E171" s="231"/>
      <c r="F171" s="227"/>
      <c r="G171" s="227"/>
      <c r="H171" s="227"/>
      <c r="I171" s="227"/>
      <c r="J171" s="227"/>
      <c r="K171" s="227"/>
      <c r="L171" s="227"/>
      <c r="M171" s="227"/>
      <c r="N171" s="227"/>
      <c r="O171" s="227"/>
      <c r="P171" s="227"/>
      <c r="Q171" s="227"/>
      <c r="R171" s="227"/>
      <c r="S171" s="227"/>
      <c r="T171" s="227"/>
      <c r="U171" s="227"/>
      <c r="V171" s="227"/>
      <c r="W171" s="227"/>
      <c r="X171" s="227"/>
      <c r="Y171" s="227"/>
      <c r="Z171" s="227"/>
      <c r="AA171" s="227"/>
      <c r="AB171" s="227"/>
      <c r="AC171" s="227"/>
      <c r="AD171" s="227"/>
      <c r="AE171" s="227"/>
      <c r="AF171" s="227"/>
      <c r="AG171" s="227"/>
      <c r="AH171" s="227"/>
      <c r="AI171" s="227"/>
      <c r="AJ171" s="227"/>
      <c r="AK171" s="227"/>
      <c r="AL171" s="227"/>
      <c r="AM171" s="227"/>
      <c r="AN171" s="227"/>
      <c r="AO171" s="227"/>
      <c r="AP171" s="227"/>
      <c r="AQ171" s="227"/>
      <c r="AR171" s="227"/>
      <c r="AS171" s="87"/>
    </row>
    <row r="172" spans="1:45" customFormat="1" ht="3.75" customHeight="1">
      <c r="A172" s="80"/>
      <c r="B172" s="82"/>
      <c r="C172" s="82"/>
      <c r="D172" s="82"/>
      <c r="E172" s="83"/>
      <c r="F172" s="226" t="s">
        <v>97</v>
      </c>
      <c r="G172" s="227"/>
      <c r="H172" s="227"/>
      <c r="I172" s="227"/>
      <c r="J172" s="227"/>
      <c r="K172" s="227"/>
      <c r="L172" s="227"/>
      <c r="M172" s="227"/>
      <c r="N172" s="227"/>
      <c r="O172" s="227"/>
      <c r="P172" s="227"/>
      <c r="Q172" s="227"/>
      <c r="R172" s="227"/>
      <c r="S172" s="227"/>
      <c r="T172" s="227"/>
      <c r="U172" s="227"/>
      <c r="V172" s="227"/>
      <c r="W172" s="227"/>
      <c r="X172" s="227"/>
      <c r="Y172" s="227"/>
      <c r="Z172" s="227"/>
      <c r="AA172" s="227"/>
      <c r="AB172" s="227"/>
      <c r="AC172" s="227"/>
      <c r="AD172" s="227"/>
      <c r="AE172" s="227"/>
      <c r="AF172" s="227"/>
      <c r="AG172" s="227"/>
      <c r="AH172" s="227"/>
      <c r="AI172" s="227"/>
      <c r="AJ172" s="227"/>
      <c r="AK172" s="227"/>
      <c r="AL172" s="227"/>
      <c r="AM172" s="227"/>
      <c r="AN172" s="227"/>
      <c r="AO172" s="227"/>
      <c r="AP172" s="227"/>
      <c r="AQ172" s="227"/>
      <c r="AR172" s="227"/>
      <c r="AS172" s="87"/>
    </row>
    <row r="173" spans="1:45" customFormat="1" ht="3.75" customHeight="1">
      <c r="A173" s="81"/>
      <c r="B173" s="83"/>
      <c r="C173" s="83"/>
      <c r="D173" s="83"/>
      <c r="E173" s="83"/>
      <c r="F173" s="227"/>
      <c r="G173" s="227"/>
      <c r="H173" s="227"/>
      <c r="I173" s="227"/>
      <c r="J173" s="227"/>
      <c r="K173" s="227"/>
      <c r="L173" s="227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  <c r="AA173" s="227"/>
      <c r="AB173" s="227"/>
      <c r="AC173" s="227"/>
      <c r="AD173" s="227"/>
      <c r="AE173" s="227"/>
      <c r="AF173" s="227"/>
      <c r="AG173" s="227"/>
      <c r="AH173" s="227"/>
      <c r="AI173" s="227"/>
      <c r="AJ173" s="227"/>
      <c r="AK173" s="227"/>
      <c r="AL173" s="227"/>
      <c r="AM173" s="227"/>
      <c r="AN173" s="227"/>
      <c r="AO173" s="227"/>
      <c r="AP173" s="227"/>
      <c r="AQ173" s="227"/>
      <c r="AR173" s="227"/>
      <c r="AS173" s="87"/>
    </row>
    <row r="174" spans="1:45" customFormat="1" ht="3.75" customHeight="1">
      <c r="A174" s="81"/>
      <c r="B174" s="83"/>
      <c r="C174" s="83"/>
      <c r="D174" s="83"/>
      <c r="E174" s="83"/>
      <c r="F174" s="227"/>
      <c r="G174" s="227"/>
      <c r="H174" s="227"/>
      <c r="I174" s="227"/>
      <c r="J174" s="227"/>
      <c r="K174" s="227"/>
      <c r="L174" s="227"/>
      <c r="M174" s="227"/>
      <c r="N174" s="227"/>
      <c r="O174" s="227"/>
      <c r="P174" s="227"/>
      <c r="Q174" s="227"/>
      <c r="R174" s="227"/>
      <c r="S174" s="227"/>
      <c r="T174" s="227"/>
      <c r="U174" s="227"/>
      <c r="V174" s="227"/>
      <c r="W174" s="227"/>
      <c r="X174" s="227"/>
      <c r="Y174" s="227"/>
      <c r="Z174" s="227"/>
      <c r="AA174" s="227"/>
      <c r="AB174" s="227"/>
      <c r="AC174" s="227"/>
      <c r="AD174" s="227"/>
      <c r="AE174" s="227"/>
      <c r="AF174" s="227"/>
      <c r="AG174" s="227"/>
      <c r="AH174" s="227"/>
      <c r="AI174" s="227"/>
      <c r="AJ174" s="227"/>
      <c r="AK174" s="227"/>
      <c r="AL174" s="227"/>
      <c r="AM174" s="227"/>
      <c r="AN174" s="227"/>
      <c r="AO174" s="227"/>
      <c r="AP174" s="227"/>
      <c r="AQ174" s="227"/>
      <c r="AR174" s="227"/>
      <c r="AS174" s="87"/>
    </row>
    <row r="175" spans="1:45" customFormat="1" ht="3.75" customHeight="1">
      <c r="A175" s="81"/>
      <c r="B175" s="83"/>
      <c r="C175" s="83"/>
      <c r="D175" s="83"/>
      <c r="E175" s="83"/>
      <c r="F175" s="227"/>
      <c r="G175" s="227"/>
      <c r="H175" s="227"/>
      <c r="I175" s="227"/>
      <c r="J175" s="227"/>
      <c r="K175" s="227"/>
      <c r="L175" s="227"/>
      <c r="M175" s="227"/>
      <c r="N175" s="227"/>
      <c r="O175" s="227"/>
      <c r="P175" s="227"/>
      <c r="Q175" s="227"/>
      <c r="R175" s="227"/>
      <c r="S175" s="227"/>
      <c r="T175" s="227"/>
      <c r="U175" s="227"/>
      <c r="V175" s="227"/>
      <c r="W175" s="227"/>
      <c r="X175" s="227"/>
      <c r="Y175" s="227"/>
      <c r="Z175" s="227"/>
      <c r="AA175" s="227"/>
      <c r="AB175" s="227"/>
      <c r="AC175" s="227"/>
      <c r="AD175" s="227"/>
      <c r="AE175" s="227"/>
      <c r="AF175" s="227"/>
      <c r="AG175" s="227"/>
      <c r="AH175" s="227"/>
      <c r="AI175" s="227"/>
      <c r="AJ175" s="227"/>
      <c r="AK175" s="227"/>
      <c r="AL175" s="227"/>
      <c r="AM175" s="227"/>
      <c r="AN175" s="227"/>
      <c r="AO175" s="227"/>
      <c r="AP175" s="227"/>
      <c r="AQ175" s="227"/>
      <c r="AR175" s="227"/>
      <c r="AS175" s="87"/>
    </row>
    <row r="176" spans="1:45" customFormat="1" ht="3.75" customHeight="1">
      <c r="A176" s="80"/>
      <c r="B176" s="82"/>
      <c r="C176" s="82"/>
      <c r="D176" s="82"/>
      <c r="E176" s="83"/>
      <c r="F176" s="226" t="s">
        <v>147</v>
      </c>
      <c r="G176" s="227"/>
      <c r="H176" s="227"/>
      <c r="I176" s="227"/>
      <c r="J176" s="227"/>
      <c r="K176" s="227"/>
      <c r="L176" s="227"/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  <c r="X176" s="227"/>
      <c r="Y176" s="227"/>
      <c r="Z176" s="227"/>
      <c r="AA176" s="227"/>
      <c r="AB176" s="227"/>
      <c r="AC176" s="227"/>
      <c r="AD176" s="227"/>
      <c r="AE176" s="227"/>
      <c r="AF176" s="227"/>
      <c r="AG176" s="227"/>
      <c r="AH176" s="227"/>
      <c r="AI176" s="227"/>
      <c r="AJ176" s="227"/>
      <c r="AK176" s="227"/>
      <c r="AL176" s="227"/>
      <c r="AM176" s="227"/>
      <c r="AN176" s="227"/>
      <c r="AO176" s="227"/>
      <c r="AP176" s="227"/>
      <c r="AQ176" s="227"/>
      <c r="AR176" s="227"/>
      <c r="AS176" s="87"/>
    </row>
    <row r="177" spans="1:45" customFormat="1" ht="3.75" customHeight="1">
      <c r="A177" s="81"/>
      <c r="B177" s="83"/>
      <c r="C177" s="83"/>
      <c r="D177" s="83"/>
      <c r="E177" s="83"/>
      <c r="F177" s="227"/>
      <c r="G177" s="227"/>
      <c r="H177" s="227"/>
      <c r="I177" s="227"/>
      <c r="J177" s="227"/>
      <c r="K177" s="227"/>
      <c r="L177" s="227"/>
      <c r="M177" s="227"/>
      <c r="N177" s="227"/>
      <c r="O177" s="227"/>
      <c r="P177" s="227"/>
      <c r="Q177" s="227"/>
      <c r="R177" s="227"/>
      <c r="S177" s="227"/>
      <c r="T177" s="227"/>
      <c r="U177" s="227"/>
      <c r="V177" s="227"/>
      <c r="W177" s="227"/>
      <c r="X177" s="227"/>
      <c r="Y177" s="227"/>
      <c r="Z177" s="227"/>
      <c r="AA177" s="227"/>
      <c r="AB177" s="227"/>
      <c r="AC177" s="227"/>
      <c r="AD177" s="227"/>
      <c r="AE177" s="227"/>
      <c r="AF177" s="227"/>
      <c r="AG177" s="227"/>
      <c r="AH177" s="227"/>
      <c r="AI177" s="227"/>
      <c r="AJ177" s="227"/>
      <c r="AK177" s="227"/>
      <c r="AL177" s="227"/>
      <c r="AM177" s="227"/>
      <c r="AN177" s="227"/>
      <c r="AO177" s="227"/>
      <c r="AP177" s="227"/>
      <c r="AQ177" s="227"/>
      <c r="AR177" s="227"/>
      <c r="AS177" s="87"/>
    </row>
    <row r="178" spans="1:45" customFormat="1" ht="3.75" customHeight="1">
      <c r="A178" s="81"/>
      <c r="B178" s="83"/>
      <c r="C178" s="83"/>
      <c r="D178" s="83"/>
      <c r="E178" s="83"/>
      <c r="F178" s="227"/>
      <c r="G178" s="227"/>
      <c r="H178" s="227"/>
      <c r="I178" s="227"/>
      <c r="J178" s="227"/>
      <c r="K178" s="227"/>
      <c r="L178" s="227"/>
      <c r="M178" s="227"/>
      <c r="N178" s="227"/>
      <c r="O178" s="227"/>
      <c r="P178" s="227"/>
      <c r="Q178" s="227"/>
      <c r="R178" s="227"/>
      <c r="S178" s="227"/>
      <c r="T178" s="227"/>
      <c r="U178" s="227"/>
      <c r="V178" s="227"/>
      <c r="W178" s="227"/>
      <c r="X178" s="227"/>
      <c r="Y178" s="227"/>
      <c r="Z178" s="227"/>
      <c r="AA178" s="227"/>
      <c r="AB178" s="227"/>
      <c r="AC178" s="227"/>
      <c r="AD178" s="227"/>
      <c r="AE178" s="227"/>
      <c r="AF178" s="227"/>
      <c r="AG178" s="227"/>
      <c r="AH178" s="227"/>
      <c r="AI178" s="227"/>
      <c r="AJ178" s="227"/>
      <c r="AK178" s="227"/>
      <c r="AL178" s="227"/>
      <c r="AM178" s="227"/>
      <c r="AN178" s="227"/>
      <c r="AO178" s="227"/>
      <c r="AP178" s="227"/>
      <c r="AQ178" s="227"/>
      <c r="AR178" s="227"/>
      <c r="AS178" s="87"/>
    </row>
    <row r="179" spans="1:45" customFormat="1" ht="3.75" customHeight="1">
      <c r="A179" s="81"/>
      <c r="B179" s="83"/>
      <c r="C179" s="83"/>
      <c r="D179" s="83"/>
      <c r="E179" s="83"/>
      <c r="F179" s="227"/>
      <c r="G179" s="227"/>
      <c r="H179" s="227"/>
      <c r="I179" s="227"/>
      <c r="J179" s="227"/>
      <c r="K179" s="227"/>
      <c r="L179" s="227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7"/>
      <c r="X179" s="227"/>
      <c r="Y179" s="227"/>
      <c r="Z179" s="227"/>
      <c r="AA179" s="227"/>
      <c r="AB179" s="227"/>
      <c r="AC179" s="227"/>
      <c r="AD179" s="227"/>
      <c r="AE179" s="227"/>
      <c r="AF179" s="227"/>
      <c r="AG179" s="227"/>
      <c r="AH179" s="227"/>
      <c r="AI179" s="227"/>
      <c r="AJ179" s="227"/>
      <c r="AK179" s="227"/>
      <c r="AL179" s="227"/>
      <c r="AM179" s="227"/>
      <c r="AN179" s="227"/>
      <c r="AO179" s="227"/>
      <c r="AP179" s="227"/>
      <c r="AQ179" s="227"/>
      <c r="AR179" s="227"/>
      <c r="AS179" s="87"/>
    </row>
    <row r="180" spans="1:45" customFormat="1" ht="3.75" customHeight="1">
      <c r="A180" s="92"/>
      <c r="B180" s="92"/>
      <c r="C180" s="92"/>
      <c r="D180" s="92"/>
      <c r="E180" s="92"/>
      <c r="F180" s="226" t="s">
        <v>98</v>
      </c>
      <c r="G180" s="227"/>
      <c r="H180" s="227"/>
      <c r="I180" s="227"/>
      <c r="J180" s="227"/>
      <c r="K180" s="227"/>
      <c r="L180" s="227"/>
      <c r="M180" s="227"/>
      <c r="N180" s="227"/>
      <c r="O180" s="227"/>
      <c r="P180" s="227"/>
      <c r="Q180" s="227"/>
      <c r="R180" s="227"/>
      <c r="S180" s="227"/>
      <c r="T180" s="227"/>
      <c r="U180" s="227"/>
      <c r="V180" s="227"/>
      <c r="W180" s="227"/>
      <c r="X180" s="227"/>
      <c r="Y180" s="227"/>
      <c r="Z180" s="227"/>
      <c r="AA180" s="227"/>
      <c r="AB180" s="227"/>
      <c r="AC180" s="227"/>
      <c r="AD180" s="227"/>
      <c r="AE180" s="227"/>
      <c r="AF180" s="227"/>
      <c r="AG180" s="227"/>
      <c r="AH180" s="227"/>
      <c r="AI180" s="227"/>
      <c r="AJ180" s="227"/>
      <c r="AK180" s="227"/>
      <c r="AL180" s="227"/>
      <c r="AM180" s="227"/>
      <c r="AN180" s="227"/>
      <c r="AO180" s="227"/>
      <c r="AP180" s="227"/>
      <c r="AQ180" s="227"/>
      <c r="AR180" s="227"/>
      <c r="AS180" s="87"/>
    </row>
    <row r="181" spans="1:45" customFormat="1" ht="3.75" customHeight="1">
      <c r="A181" s="92"/>
      <c r="B181" s="92"/>
      <c r="C181" s="92"/>
      <c r="D181" s="92"/>
      <c r="E181" s="92"/>
      <c r="F181" s="227"/>
      <c r="G181" s="227"/>
      <c r="H181" s="227"/>
      <c r="I181" s="227"/>
      <c r="J181" s="227"/>
      <c r="K181" s="227"/>
      <c r="L181" s="227"/>
      <c r="M181" s="227"/>
      <c r="N181" s="227"/>
      <c r="O181" s="227"/>
      <c r="P181" s="227"/>
      <c r="Q181" s="227"/>
      <c r="R181" s="227"/>
      <c r="S181" s="227"/>
      <c r="T181" s="227"/>
      <c r="U181" s="227"/>
      <c r="V181" s="227"/>
      <c r="W181" s="227"/>
      <c r="X181" s="227"/>
      <c r="Y181" s="227"/>
      <c r="Z181" s="227"/>
      <c r="AA181" s="227"/>
      <c r="AB181" s="227"/>
      <c r="AC181" s="227"/>
      <c r="AD181" s="227"/>
      <c r="AE181" s="227"/>
      <c r="AF181" s="227"/>
      <c r="AG181" s="227"/>
      <c r="AH181" s="227"/>
      <c r="AI181" s="227"/>
      <c r="AJ181" s="227"/>
      <c r="AK181" s="227"/>
      <c r="AL181" s="227"/>
      <c r="AM181" s="227"/>
      <c r="AN181" s="227"/>
      <c r="AO181" s="227"/>
      <c r="AP181" s="227"/>
      <c r="AQ181" s="227"/>
      <c r="AR181" s="227"/>
      <c r="AS181" s="87"/>
    </row>
    <row r="182" spans="1:45" customFormat="1" ht="3.75" customHeight="1">
      <c r="A182" s="92"/>
      <c r="B182" s="92"/>
      <c r="C182" s="92"/>
      <c r="D182" s="92"/>
      <c r="E182" s="92"/>
      <c r="F182" s="227"/>
      <c r="G182" s="227"/>
      <c r="H182" s="227"/>
      <c r="I182" s="227"/>
      <c r="J182" s="227"/>
      <c r="K182" s="227"/>
      <c r="L182" s="227"/>
      <c r="M182" s="227"/>
      <c r="N182" s="227"/>
      <c r="O182" s="227"/>
      <c r="P182" s="227"/>
      <c r="Q182" s="227"/>
      <c r="R182" s="227"/>
      <c r="S182" s="227"/>
      <c r="T182" s="227"/>
      <c r="U182" s="227"/>
      <c r="V182" s="227"/>
      <c r="W182" s="227"/>
      <c r="X182" s="227"/>
      <c r="Y182" s="227"/>
      <c r="Z182" s="227"/>
      <c r="AA182" s="227"/>
      <c r="AB182" s="227"/>
      <c r="AC182" s="227"/>
      <c r="AD182" s="227"/>
      <c r="AE182" s="227"/>
      <c r="AF182" s="227"/>
      <c r="AG182" s="227"/>
      <c r="AH182" s="227"/>
      <c r="AI182" s="227"/>
      <c r="AJ182" s="227"/>
      <c r="AK182" s="227"/>
      <c r="AL182" s="227"/>
      <c r="AM182" s="227"/>
      <c r="AN182" s="227"/>
      <c r="AO182" s="227"/>
      <c r="AP182" s="227"/>
      <c r="AQ182" s="227"/>
      <c r="AR182" s="227"/>
      <c r="AS182" s="87"/>
    </row>
    <row r="183" spans="1:45" customFormat="1" ht="3.75" customHeight="1">
      <c r="A183" s="92"/>
      <c r="B183" s="92"/>
      <c r="C183" s="92"/>
      <c r="D183" s="92"/>
      <c r="E183" s="92"/>
      <c r="F183" s="227"/>
      <c r="G183" s="227"/>
      <c r="H183" s="227"/>
      <c r="I183" s="227"/>
      <c r="J183" s="227"/>
      <c r="K183" s="227"/>
      <c r="L183" s="227"/>
      <c r="M183" s="227"/>
      <c r="N183" s="227"/>
      <c r="O183" s="227"/>
      <c r="P183" s="227"/>
      <c r="Q183" s="227"/>
      <c r="R183" s="227"/>
      <c r="S183" s="227"/>
      <c r="T183" s="227"/>
      <c r="U183" s="227"/>
      <c r="V183" s="227"/>
      <c r="W183" s="227"/>
      <c r="X183" s="227"/>
      <c r="Y183" s="227"/>
      <c r="Z183" s="227"/>
      <c r="AA183" s="227"/>
      <c r="AB183" s="227"/>
      <c r="AC183" s="227"/>
      <c r="AD183" s="227"/>
      <c r="AE183" s="227"/>
      <c r="AF183" s="227"/>
      <c r="AG183" s="227"/>
      <c r="AH183" s="227"/>
      <c r="AI183" s="227"/>
      <c r="AJ183" s="227"/>
      <c r="AK183" s="227"/>
      <c r="AL183" s="227"/>
      <c r="AM183" s="227"/>
      <c r="AN183" s="227"/>
      <c r="AO183" s="227"/>
      <c r="AP183" s="227"/>
      <c r="AQ183" s="227"/>
      <c r="AR183" s="227"/>
      <c r="AS183" s="87"/>
    </row>
    <row r="184" spans="1:45" customFormat="1" ht="3.75" customHeight="1">
      <c r="A184" s="92"/>
      <c r="B184" s="92"/>
      <c r="C184" s="92"/>
      <c r="D184" s="92"/>
      <c r="E184" s="92"/>
      <c r="F184" s="226" t="s">
        <v>148</v>
      </c>
      <c r="G184" s="227"/>
      <c r="H184" s="227"/>
      <c r="I184" s="227"/>
      <c r="J184" s="227"/>
      <c r="K184" s="227"/>
      <c r="L184" s="227"/>
      <c r="M184" s="227"/>
      <c r="N184" s="227"/>
      <c r="O184" s="227"/>
      <c r="P184" s="227"/>
      <c r="Q184" s="227"/>
      <c r="R184" s="227"/>
      <c r="S184" s="227"/>
      <c r="T184" s="227"/>
      <c r="U184" s="227"/>
      <c r="V184" s="227"/>
      <c r="W184" s="227"/>
      <c r="X184" s="227"/>
      <c r="Y184" s="227"/>
      <c r="Z184" s="227"/>
      <c r="AA184" s="227"/>
      <c r="AB184" s="227"/>
      <c r="AC184" s="227"/>
      <c r="AD184" s="227"/>
      <c r="AE184" s="227"/>
      <c r="AF184" s="227"/>
      <c r="AG184" s="227"/>
      <c r="AH184" s="227"/>
      <c r="AI184" s="227"/>
      <c r="AJ184" s="227"/>
      <c r="AK184" s="227"/>
      <c r="AL184" s="227"/>
      <c r="AM184" s="227"/>
      <c r="AN184" s="227"/>
      <c r="AO184" s="227"/>
      <c r="AP184" s="227"/>
      <c r="AQ184" s="227"/>
      <c r="AR184" s="227"/>
      <c r="AS184" s="87"/>
    </row>
    <row r="185" spans="1:45" customFormat="1" ht="3.75" customHeight="1">
      <c r="A185" s="92"/>
      <c r="B185" s="92"/>
      <c r="C185" s="92"/>
      <c r="D185" s="92"/>
      <c r="E185" s="92"/>
      <c r="F185" s="227"/>
      <c r="G185" s="227"/>
      <c r="H185" s="227"/>
      <c r="I185" s="227"/>
      <c r="J185" s="227"/>
      <c r="K185" s="227"/>
      <c r="L185" s="227"/>
      <c r="M185" s="227"/>
      <c r="N185" s="227"/>
      <c r="O185" s="227"/>
      <c r="P185" s="227"/>
      <c r="Q185" s="227"/>
      <c r="R185" s="227"/>
      <c r="S185" s="227"/>
      <c r="T185" s="227"/>
      <c r="U185" s="227"/>
      <c r="V185" s="227"/>
      <c r="W185" s="227"/>
      <c r="X185" s="227"/>
      <c r="Y185" s="227"/>
      <c r="Z185" s="227"/>
      <c r="AA185" s="227"/>
      <c r="AB185" s="227"/>
      <c r="AC185" s="227"/>
      <c r="AD185" s="227"/>
      <c r="AE185" s="227"/>
      <c r="AF185" s="227"/>
      <c r="AG185" s="227"/>
      <c r="AH185" s="227"/>
      <c r="AI185" s="227"/>
      <c r="AJ185" s="227"/>
      <c r="AK185" s="227"/>
      <c r="AL185" s="227"/>
      <c r="AM185" s="227"/>
      <c r="AN185" s="227"/>
      <c r="AO185" s="227"/>
      <c r="AP185" s="227"/>
      <c r="AQ185" s="227"/>
      <c r="AR185" s="227"/>
      <c r="AS185" s="87"/>
    </row>
    <row r="186" spans="1:45" customFormat="1" ht="3.75" customHeight="1">
      <c r="A186" s="92"/>
      <c r="B186" s="92"/>
      <c r="C186" s="92"/>
      <c r="D186" s="92"/>
      <c r="E186" s="92"/>
      <c r="F186" s="227"/>
      <c r="G186" s="227"/>
      <c r="H186" s="227"/>
      <c r="I186" s="227"/>
      <c r="J186" s="227"/>
      <c r="K186" s="227"/>
      <c r="L186" s="227"/>
      <c r="M186" s="227"/>
      <c r="N186" s="227"/>
      <c r="O186" s="227"/>
      <c r="P186" s="227"/>
      <c r="Q186" s="227"/>
      <c r="R186" s="227"/>
      <c r="S186" s="227"/>
      <c r="T186" s="227"/>
      <c r="U186" s="227"/>
      <c r="V186" s="227"/>
      <c r="W186" s="227"/>
      <c r="X186" s="227"/>
      <c r="Y186" s="227"/>
      <c r="Z186" s="227"/>
      <c r="AA186" s="227"/>
      <c r="AB186" s="227"/>
      <c r="AC186" s="227"/>
      <c r="AD186" s="227"/>
      <c r="AE186" s="227"/>
      <c r="AF186" s="227"/>
      <c r="AG186" s="227"/>
      <c r="AH186" s="227"/>
      <c r="AI186" s="227"/>
      <c r="AJ186" s="227"/>
      <c r="AK186" s="227"/>
      <c r="AL186" s="227"/>
      <c r="AM186" s="227"/>
      <c r="AN186" s="227"/>
      <c r="AO186" s="227"/>
      <c r="AP186" s="227"/>
      <c r="AQ186" s="227"/>
      <c r="AR186" s="227"/>
      <c r="AS186" s="87"/>
    </row>
    <row r="187" spans="1:45" customFormat="1" ht="3.75" customHeight="1">
      <c r="A187" s="92"/>
      <c r="B187" s="92"/>
      <c r="C187" s="92"/>
      <c r="D187" s="92"/>
      <c r="E187" s="92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  <c r="Q187" s="227"/>
      <c r="R187" s="227"/>
      <c r="S187" s="227"/>
      <c r="T187" s="227"/>
      <c r="U187" s="227"/>
      <c r="V187" s="227"/>
      <c r="W187" s="227"/>
      <c r="X187" s="227"/>
      <c r="Y187" s="227"/>
      <c r="Z187" s="227"/>
      <c r="AA187" s="227"/>
      <c r="AB187" s="227"/>
      <c r="AC187" s="227"/>
      <c r="AD187" s="227"/>
      <c r="AE187" s="227"/>
      <c r="AF187" s="227"/>
      <c r="AG187" s="227"/>
      <c r="AH187" s="227"/>
      <c r="AI187" s="227"/>
      <c r="AJ187" s="227"/>
      <c r="AK187" s="227"/>
      <c r="AL187" s="227"/>
      <c r="AM187" s="227"/>
      <c r="AN187" s="227"/>
      <c r="AO187" s="227"/>
      <c r="AP187" s="227"/>
      <c r="AQ187" s="227"/>
      <c r="AR187" s="227"/>
      <c r="AS187" s="87"/>
    </row>
    <row r="188" spans="1:45" customFormat="1" ht="3.75" customHeight="1">
      <c r="A188" s="92"/>
      <c r="B188" s="92"/>
      <c r="C188" s="92"/>
      <c r="D188" s="92"/>
      <c r="E188" s="92"/>
      <c r="F188" s="226" t="s">
        <v>149</v>
      </c>
      <c r="G188" s="227"/>
      <c r="H188" s="227"/>
      <c r="I188" s="227"/>
      <c r="J188" s="227"/>
      <c r="K188" s="227"/>
      <c r="L188" s="227"/>
      <c r="M188" s="227"/>
      <c r="N188" s="2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7"/>
      <c r="Z188" s="227"/>
      <c r="AA188" s="227"/>
      <c r="AB188" s="227"/>
      <c r="AC188" s="227"/>
      <c r="AD188" s="227"/>
      <c r="AE188" s="227"/>
      <c r="AF188" s="227"/>
      <c r="AG188" s="227"/>
      <c r="AH188" s="227"/>
      <c r="AI188" s="227"/>
      <c r="AJ188" s="227"/>
      <c r="AK188" s="227"/>
      <c r="AL188" s="227"/>
      <c r="AM188" s="227"/>
      <c r="AN188" s="227"/>
      <c r="AO188" s="227"/>
      <c r="AP188" s="227"/>
      <c r="AQ188" s="227"/>
      <c r="AR188" s="227"/>
      <c r="AS188" s="87"/>
    </row>
    <row r="189" spans="1:45" customFormat="1" ht="3.75" customHeight="1">
      <c r="A189" s="92"/>
      <c r="B189" s="92"/>
      <c r="C189" s="92"/>
      <c r="D189" s="92"/>
      <c r="E189" s="92"/>
      <c r="F189" s="227"/>
      <c r="G189" s="227"/>
      <c r="H189" s="227"/>
      <c r="I189" s="227"/>
      <c r="J189" s="227"/>
      <c r="K189" s="227"/>
      <c r="L189" s="227"/>
      <c r="M189" s="227"/>
      <c r="N189" s="227"/>
      <c r="O189" s="227"/>
      <c r="P189" s="227"/>
      <c r="Q189" s="227"/>
      <c r="R189" s="227"/>
      <c r="S189" s="227"/>
      <c r="T189" s="227"/>
      <c r="U189" s="227"/>
      <c r="V189" s="227"/>
      <c r="W189" s="227"/>
      <c r="X189" s="227"/>
      <c r="Y189" s="227"/>
      <c r="Z189" s="227"/>
      <c r="AA189" s="227"/>
      <c r="AB189" s="227"/>
      <c r="AC189" s="227"/>
      <c r="AD189" s="227"/>
      <c r="AE189" s="227"/>
      <c r="AF189" s="227"/>
      <c r="AG189" s="227"/>
      <c r="AH189" s="227"/>
      <c r="AI189" s="227"/>
      <c r="AJ189" s="227"/>
      <c r="AK189" s="227"/>
      <c r="AL189" s="227"/>
      <c r="AM189" s="227"/>
      <c r="AN189" s="227"/>
      <c r="AO189" s="227"/>
      <c r="AP189" s="227"/>
      <c r="AQ189" s="227"/>
      <c r="AR189" s="227"/>
      <c r="AS189" s="87"/>
    </row>
    <row r="190" spans="1:45" customFormat="1" ht="3.75" customHeight="1">
      <c r="A190" s="92"/>
      <c r="B190" s="92"/>
      <c r="C190" s="92"/>
      <c r="D190" s="92"/>
      <c r="E190" s="92"/>
      <c r="F190" s="227"/>
      <c r="G190" s="227"/>
      <c r="H190" s="227"/>
      <c r="I190" s="227"/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227"/>
      <c r="X190" s="227"/>
      <c r="Y190" s="227"/>
      <c r="Z190" s="227"/>
      <c r="AA190" s="227"/>
      <c r="AB190" s="227"/>
      <c r="AC190" s="227"/>
      <c r="AD190" s="227"/>
      <c r="AE190" s="227"/>
      <c r="AF190" s="227"/>
      <c r="AG190" s="227"/>
      <c r="AH190" s="227"/>
      <c r="AI190" s="227"/>
      <c r="AJ190" s="227"/>
      <c r="AK190" s="227"/>
      <c r="AL190" s="227"/>
      <c r="AM190" s="227"/>
      <c r="AN190" s="227"/>
      <c r="AO190" s="227"/>
      <c r="AP190" s="227"/>
      <c r="AQ190" s="227"/>
      <c r="AR190" s="227"/>
      <c r="AS190" s="87"/>
    </row>
    <row r="191" spans="1:45" customFormat="1" ht="3.75" customHeight="1">
      <c r="A191" s="92"/>
      <c r="B191" s="92"/>
      <c r="C191" s="92"/>
      <c r="D191" s="92"/>
      <c r="E191" s="92"/>
      <c r="F191" s="227"/>
      <c r="G191" s="227"/>
      <c r="H191" s="227"/>
      <c r="I191" s="227"/>
      <c r="J191" s="227"/>
      <c r="K191" s="227"/>
      <c r="L191" s="227"/>
      <c r="M191" s="227"/>
      <c r="N191" s="227"/>
      <c r="O191" s="227"/>
      <c r="P191" s="227"/>
      <c r="Q191" s="227"/>
      <c r="R191" s="227"/>
      <c r="S191" s="227"/>
      <c r="T191" s="227"/>
      <c r="U191" s="227"/>
      <c r="V191" s="227"/>
      <c r="W191" s="227"/>
      <c r="X191" s="227"/>
      <c r="Y191" s="227"/>
      <c r="Z191" s="227"/>
      <c r="AA191" s="227"/>
      <c r="AB191" s="227"/>
      <c r="AC191" s="227"/>
      <c r="AD191" s="227"/>
      <c r="AE191" s="227"/>
      <c r="AF191" s="227"/>
      <c r="AG191" s="227"/>
      <c r="AH191" s="227"/>
      <c r="AI191" s="227"/>
      <c r="AJ191" s="227"/>
      <c r="AK191" s="227"/>
      <c r="AL191" s="227"/>
      <c r="AM191" s="227"/>
      <c r="AN191" s="227"/>
      <c r="AO191" s="227"/>
      <c r="AP191" s="227"/>
      <c r="AQ191" s="227"/>
      <c r="AR191" s="227"/>
      <c r="AS191" s="87"/>
    </row>
    <row r="192" spans="1:45" customFormat="1" ht="3.75" customHeight="1">
      <c r="A192" s="92"/>
      <c r="B192" s="92"/>
      <c r="C192" s="92"/>
      <c r="D192" s="92"/>
      <c r="E192" s="92"/>
      <c r="F192" s="226" t="s">
        <v>99</v>
      </c>
      <c r="G192" s="227"/>
      <c r="H192" s="227"/>
      <c r="I192" s="227"/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227"/>
      <c r="V192" s="227"/>
      <c r="W192" s="227"/>
      <c r="X192" s="227"/>
      <c r="Y192" s="227"/>
      <c r="Z192" s="227"/>
      <c r="AA192" s="227"/>
      <c r="AB192" s="227"/>
      <c r="AC192" s="227"/>
      <c r="AD192" s="227"/>
      <c r="AE192" s="227"/>
      <c r="AF192" s="227"/>
      <c r="AG192" s="227"/>
      <c r="AH192" s="227"/>
      <c r="AI192" s="227"/>
      <c r="AJ192" s="227"/>
      <c r="AK192" s="227"/>
      <c r="AL192" s="227"/>
      <c r="AM192" s="227"/>
      <c r="AN192" s="227"/>
      <c r="AO192" s="227"/>
      <c r="AP192" s="227"/>
      <c r="AQ192" s="227"/>
      <c r="AR192" s="227"/>
      <c r="AS192" s="87"/>
    </row>
    <row r="193" spans="1:86" customFormat="1" ht="3.75" customHeight="1">
      <c r="A193" s="92"/>
      <c r="B193" s="92"/>
      <c r="C193" s="92"/>
      <c r="D193" s="92"/>
      <c r="E193" s="92"/>
      <c r="F193" s="227"/>
      <c r="G193" s="227"/>
      <c r="H193" s="227"/>
      <c r="I193" s="227"/>
      <c r="J193" s="227"/>
      <c r="K193" s="227"/>
      <c r="L193" s="227"/>
      <c r="M193" s="227"/>
      <c r="N193" s="227"/>
      <c r="O193" s="227"/>
      <c r="P193" s="227"/>
      <c r="Q193" s="227"/>
      <c r="R193" s="227"/>
      <c r="S193" s="227"/>
      <c r="T193" s="227"/>
      <c r="U193" s="227"/>
      <c r="V193" s="227"/>
      <c r="W193" s="227"/>
      <c r="X193" s="227"/>
      <c r="Y193" s="227"/>
      <c r="Z193" s="227"/>
      <c r="AA193" s="227"/>
      <c r="AB193" s="227"/>
      <c r="AC193" s="227"/>
      <c r="AD193" s="227"/>
      <c r="AE193" s="227"/>
      <c r="AF193" s="227"/>
      <c r="AG193" s="227"/>
      <c r="AH193" s="227"/>
      <c r="AI193" s="227"/>
      <c r="AJ193" s="227"/>
      <c r="AK193" s="227"/>
      <c r="AL193" s="227"/>
      <c r="AM193" s="227"/>
      <c r="AN193" s="227"/>
      <c r="AO193" s="227"/>
      <c r="AP193" s="227"/>
      <c r="AQ193" s="227"/>
      <c r="AR193" s="227"/>
      <c r="AS193" s="87"/>
    </row>
    <row r="194" spans="1:86" customFormat="1" ht="3.75" customHeight="1">
      <c r="A194" s="92"/>
      <c r="B194" s="92"/>
      <c r="C194" s="92"/>
      <c r="D194" s="92"/>
      <c r="E194" s="92"/>
      <c r="F194" s="227"/>
      <c r="G194" s="227"/>
      <c r="H194" s="227"/>
      <c r="I194" s="227"/>
      <c r="J194" s="227"/>
      <c r="K194" s="227"/>
      <c r="L194" s="227"/>
      <c r="M194" s="227"/>
      <c r="N194" s="227"/>
      <c r="O194" s="227"/>
      <c r="P194" s="227"/>
      <c r="Q194" s="227"/>
      <c r="R194" s="227"/>
      <c r="S194" s="227"/>
      <c r="T194" s="227"/>
      <c r="U194" s="227"/>
      <c r="V194" s="227"/>
      <c r="W194" s="227"/>
      <c r="X194" s="227"/>
      <c r="Y194" s="227"/>
      <c r="Z194" s="227"/>
      <c r="AA194" s="227"/>
      <c r="AB194" s="227"/>
      <c r="AC194" s="227"/>
      <c r="AD194" s="227"/>
      <c r="AE194" s="227"/>
      <c r="AF194" s="227"/>
      <c r="AG194" s="227"/>
      <c r="AH194" s="227"/>
      <c r="AI194" s="227"/>
      <c r="AJ194" s="227"/>
      <c r="AK194" s="227"/>
      <c r="AL194" s="227"/>
      <c r="AM194" s="227"/>
      <c r="AN194" s="227"/>
      <c r="AO194" s="227"/>
      <c r="AP194" s="227"/>
      <c r="AQ194" s="227"/>
      <c r="AR194" s="227"/>
      <c r="AS194" s="87"/>
    </row>
    <row r="195" spans="1:86" customFormat="1" ht="3.75" customHeight="1">
      <c r="A195" s="92"/>
      <c r="B195" s="92"/>
      <c r="C195" s="92"/>
      <c r="D195" s="92"/>
      <c r="E195" s="92"/>
      <c r="F195" s="227"/>
      <c r="G195" s="227"/>
      <c r="H195" s="227"/>
      <c r="I195" s="227"/>
      <c r="J195" s="227"/>
      <c r="K195" s="227"/>
      <c r="L195" s="227"/>
      <c r="M195" s="227"/>
      <c r="N195" s="227"/>
      <c r="O195" s="227"/>
      <c r="P195" s="227"/>
      <c r="Q195" s="227"/>
      <c r="R195" s="227"/>
      <c r="S195" s="227"/>
      <c r="T195" s="227"/>
      <c r="U195" s="227"/>
      <c r="V195" s="227"/>
      <c r="W195" s="227"/>
      <c r="X195" s="227"/>
      <c r="Y195" s="227"/>
      <c r="Z195" s="227"/>
      <c r="AA195" s="227"/>
      <c r="AB195" s="227"/>
      <c r="AC195" s="227"/>
      <c r="AD195" s="227"/>
      <c r="AE195" s="227"/>
      <c r="AF195" s="227"/>
      <c r="AG195" s="227"/>
      <c r="AH195" s="227"/>
      <c r="AI195" s="227"/>
      <c r="AJ195" s="227"/>
      <c r="AK195" s="227"/>
      <c r="AL195" s="227"/>
      <c r="AM195" s="227"/>
      <c r="AN195" s="227"/>
      <c r="AO195" s="227"/>
      <c r="AP195" s="227"/>
      <c r="AQ195" s="227"/>
      <c r="AR195" s="227"/>
      <c r="AS195" s="87"/>
    </row>
    <row r="196" spans="1:86" customFormat="1" ht="3.75" customHeight="1">
      <c r="A196" s="92"/>
      <c r="B196" s="92"/>
      <c r="C196" s="92"/>
      <c r="D196" s="92"/>
      <c r="E196" s="92"/>
      <c r="F196" s="226" t="s">
        <v>100</v>
      </c>
      <c r="G196" s="227"/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U196" s="227"/>
      <c r="V196" s="227"/>
      <c r="W196" s="227"/>
      <c r="X196" s="227"/>
      <c r="Y196" s="227"/>
      <c r="Z196" s="227"/>
      <c r="AA196" s="227"/>
      <c r="AB196" s="227"/>
      <c r="AC196" s="227"/>
      <c r="AD196" s="227"/>
      <c r="AE196" s="227"/>
      <c r="AF196" s="227"/>
      <c r="AG196" s="227"/>
      <c r="AH196" s="227"/>
      <c r="AI196" s="227"/>
      <c r="AJ196" s="227"/>
      <c r="AK196" s="227"/>
      <c r="AL196" s="227"/>
      <c r="AM196" s="227"/>
      <c r="AN196" s="227"/>
      <c r="AO196" s="227"/>
      <c r="AP196" s="227"/>
      <c r="AQ196" s="227"/>
      <c r="AR196" s="227"/>
      <c r="AS196" s="87"/>
    </row>
    <row r="197" spans="1:86" customFormat="1" ht="3.75" customHeight="1">
      <c r="A197" s="92"/>
      <c r="B197" s="92"/>
      <c r="C197" s="92"/>
      <c r="D197" s="92"/>
      <c r="E197" s="92"/>
      <c r="F197" s="227"/>
      <c r="G197" s="227"/>
      <c r="H197" s="227"/>
      <c r="I197" s="227"/>
      <c r="J197" s="227"/>
      <c r="K197" s="227"/>
      <c r="L197" s="227"/>
      <c r="M197" s="227"/>
      <c r="N197" s="227"/>
      <c r="O197" s="227"/>
      <c r="P197" s="227"/>
      <c r="Q197" s="227"/>
      <c r="R197" s="227"/>
      <c r="S197" s="227"/>
      <c r="T197" s="227"/>
      <c r="U197" s="227"/>
      <c r="V197" s="227"/>
      <c r="W197" s="227"/>
      <c r="X197" s="227"/>
      <c r="Y197" s="227"/>
      <c r="Z197" s="227"/>
      <c r="AA197" s="227"/>
      <c r="AB197" s="227"/>
      <c r="AC197" s="227"/>
      <c r="AD197" s="227"/>
      <c r="AE197" s="227"/>
      <c r="AF197" s="227"/>
      <c r="AG197" s="227"/>
      <c r="AH197" s="227"/>
      <c r="AI197" s="227"/>
      <c r="AJ197" s="227"/>
      <c r="AK197" s="227"/>
      <c r="AL197" s="227"/>
      <c r="AM197" s="227"/>
      <c r="AN197" s="227"/>
      <c r="AO197" s="227"/>
      <c r="AP197" s="227"/>
      <c r="AQ197" s="227"/>
      <c r="AR197" s="227"/>
      <c r="AS197" s="87"/>
    </row>
    <row r="198" spans="1:86" customFormat="1" ht="3.75" customHeight="1">
      <c r="A198" s="92"/>
      <c r="B198" s="92"/>
      <c r="C198" s="92"/>
      <c r="D198" s="92"/>
      <c r="E198" s="92"/>
      <c r="F198" s="227"/>
      <c r="G198" s="227"/>
      <c r="H198" s="227"/>
      <c r="I198" s="227"/>
      <c r="J198" s="227"/>
      <c r="K198" s="227"/>
      <c r="L198" s="227"/>
      <c r="M198" s="227"/>
      <c r="N198" s="227"/>
      <c r="O198" s="227"/>
      <c r="P198" s="227"/>
      <c r="Q198" s="227"/>
      <c r="R198" s="227"/>
      <c r="S198" s="227"/>
      <c r="T198" s="227"/>
      <c r="U198" s="227"/>
      <c r="V198" s="227"/>
      <c r="W198" s="227"/>
      <c r="X198" s="227"/>
      <c r="Y198" s="227"/>
      <c r="Z198" s="227"/>
      <c r="AA198" s="227"/>
      <c r="AB198" s="227"/>
      <c r="AC198" s="227"/>
      <c r="AD198" s="227"/>
      <c r="AE198" s="227"/>
      <c r="AF198" s="227"/>
      <c r="AG198" s="227"/>
      <c r="AH198" s="227"/>
      <c r="AI198" s="227"/>
      <c r="AJ198" s="227"/>
      <c r="AK198" s="227"/>
      <c r="AL198" s="227"/>
      <c r="AM198" s="227"/>
      <c r="AN198" s="227"/>
      <c r="AO198" s="227"/>
      <c r="AP198" s="227"/>
      <c r="AQ198" s="227"/>
      <c r="AR198" s="227"/>
      <c r="AS198" s="87"/>
    </row>
    <row r="199" spans="1:86" customFormat="1" ht="3.75" customHeight="1">
      <c r="A199" s="92"/>
      <c r="B199" s="92"/>
      <c r="C199" s="92"/>
      <c r="D199" s="92"/>
      <c r="E199" s="92"/>
      <c r="F199" s="227"/>
      <c r="G199" s="227"/>
      <c r="H199" s="227"/>
      <c r="I199" s="227"/>
      <c r="J199" s="227"/>
      <c r="K199" s="227"/>
      <c r="L199" s="227"/>
      <c r="M199" s="227"/>
      <c r="N199" s="227"/>
      <c r="O199" s="227"/>
      <c r="P199" s="227"/>
      <c r="Q199" s="227"/>
      <c r="R199" s="227"/>
      <c r="S199" s="227"/>
      <c r="T199" s="227"/>
      <c r="U199" s="227"/>
      <c r="V199" s="227"/>
      <c r="W199" s="227"/>
      <c r="X199" s="227"/>
      <c r="Y199" s="227"/>
      <c r="Z199" s="227"/>
      <c r="AA199" s="227"/>
      <c r="AB199" s="227"/>
      <c r="AC199" s="227"/>
      <c r="AD199" s="227"/>
      <c r="AE199" s="227"/>
      <c r="AF199" s="227"/>
      <c r="AG199" s="227"/>
      <c r="AH199" s="227"/>
      <c r="AI199" s="227"/>
      <c r="AJ199" s="227"/>
      <c r="AK199" s="227"/>
      <c r="AL199" s="227"/>
      <c r="AM199" s="227"/>
      <c r="AN199" s="227"/>
      <c r="AO199" s="227"/>
      <c r="AP199" s="227"/>
      <c r="AQ199" s="227"/>
      <c r="AR199" s="227"/>
      <c r="AS199" s="87"/>
    </row>
    <row r="200" spans="1:86" customFormat="1" ht="3.75" customHeight="1">
      <c r="A200" s="92"/>
      <c r="B200" s="92"/>
      <c r="C200" s="92"/>
      <c r="D200" s="92"/>
      <c r="E200" s="92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87"/>
    </row>
    <row r="201" spans="1:86" customFormat="1" ht="3.75" customHeight="1">
      <c r="A201" s="92"/>
      <c r="B201" s="92"/>
      <c r="C201" s="92"/>
      <c r="D201" s="92"/>
      <c r="E201" s="92"/>
      <c r="F201" s="92"/>
      <c r="G201" s="92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7"/>
    </row>
    <row r="202" spans="1:86" customFormat="1" ht="3.75" customHeight="1">
      <c r="A202" s="228" t="s">
        <v>150</v>
      </c>
      <c r="B202" s="230" t="s">
        <v>101</v>
      </c>
      <c r="C202" s="230"/>
      <c r="D202" s="230"/>
      <c r="E202" s="231"/>
      <c r="F202" s="226" t="s">
        <v>102</v>
      </c>
      <c r="G202" s="227"/>
      <c r="H202" s="227"/>
      <c r="I202" s="227"/>
      <c r="J202" s="227"/>
      <c r="K202" s="227"/>
      <c r="L202" s="227"/>
      <c r="M202" s="227"/>
      <c r="N202" s="227"/>
      <c r="O202" s="227"/>
      <c r="P202" s="227"/>
      <c r="Q202" s="227"/>
      <c r="R202" s="227"/>
      <c r="S202" s="227"/>
      <c r="T202" s="227"/>
      <c r="U202" s="227"/>
      <c r="V202" s="227"/>
      <c r="W202" s="227"/>
      <c r="X202" s="227"/>
      <c r="Y202" s="227"/>
      <c r="Z202" s="227"/>
      <c r="AA202" s="227"/>
      <c r="AB202" s="227"/>
      <c r="AC202" s="227"/>
      <c r="AD202" s="227"/>
      <c r="AE202" s="227"/>
      <c r="AF202" s="227"/>
      <c r="AG202" s="227"/>
      <c r="AH202" s="227"/>
      <c r="AI202" s="227"/>
      <c r="AJ202" s="227"/>
      <c r="AK202" s="227"/>
      <c r="AL202" s="227"/>
      <c r="AM202" s="227"/>
      <c r="AN202" s="227"/>
      <c r="AO202" s="227"/>
      <c r="AP202" s="227"/>
      <c r="AQ202" s="227"/>
      <c r="AR202" s="227"/>
      <c r="AS202" s="87"/>
    </row>
    <row r="203" spans="1:86" customFormat="1" ht="3.75" customHeight="1">
      <c r="A203" s="229"/>
      <c r="B203" s="231"/>
      <c r="C203" s="231"/>
      <c r="D203" s="231"/>
      <c r="E203" s="231"/>
      <c r="F203" s="227"/>
      <c r="G203" s="227"/>
      <c r="H203" s="227"/>
      <c r="I203" s="227"/>
      <c r="J203" s="227"/>
      <c r="K203" s="227"/>
      <c r="L203" s="227"/>
      <c r="M203" s="227"/>
      <c r="N203" s="227"/>
      <c r="O203" s="227"/>
      <c r="P203" s="227"/>
      <c r="Q203" s="227"/>
      <c r="R203" s="227"/>
      <c r="S203" s="227"/>
      <c r="T203" s="227"/>
      <c r="U203" s="227"/>
      <c r="V203" s="227"/>
      <c r="W203" s="227"/>
      <c r="X203" s="227"/>
      <c r="Y203" s="227"/>
      <c r="Z203" s="227"/>
      <c r="AA203" s="227"/>
      <c r="AB203" s="227"/>
      <c r="AC203" s="227"/>
      <c r="AD203" s="227"/>
      <c r="AE203" s="227"/>
      <c r="AF203" s="227"/>
      <c r="AG203" s="227"/>
      <c r="AH203" s="227"/>
      <c r="AI203" s="227"/>
      <c r="AJ203" s="227"/>
      <c r="AK203" s="227"/>
      <c r="AL203" s="227"/>
      <c r="AM203" s="227"/>
      <c r="AN203" s="227"/>
      <c r="AO203" s="227"/>
      <c r="AP203" s="227"/>
      <c r="AQ203" s="227"/>
      <c r="AR203" s="227"/>
      <c r="AS203" s="87"/>
    </row>
    <row r="204" spans="1:86" customFormat="1" ht="3.75" customHeight="1">
      <c r="A204" s="229"/>
      <c r="B204" s="231"/>
      <c r="C204" s="231"/>
      <c r="D204" s="231"/>
      <c r="E204" s="231"/>
      <c r="F204" s="227"/>
      <c r="G204" s="227"/>
      <c r="H204" s="227"/>
      <c r="I204" s="227"/>
      <c r="J204" s="227"/>
      <c r="K204" s="227"/>
      <c r="L204" s="227"/>
      <c r="M204" s="227"/>
      <c r="N204" s="227"/>
      <c r="O204" s="227"/>
      <c r="P204" s="227"/>
      <c r="Q204" s="227"/>
      <c r="R204" s="227"/>
      <c r="S204" s="227"/>
      <c r="T204" s="227"/>
      <c r="U204" s="227"/>
      <c r="V204" s="227"/>
      <c r="W204" s="227"/>
      <c r="X204" s="227"/>
      <c r="Y204" s="227"/>
      <c r="Z204" s="227"/>
      <c r="AA204" s="227"/>
      <c r="AB204" s="227"/>
      <c r="AC204" s="227"/>
      <c r="AD204" s="227"/>
      <c r="AE204" s="227"/>
      <c r="AF204" s="227"/>
      <c r="AG204" s="227"/>
      <c r="AH204" s="227"/>
      <c r="AI204" s="227"/>
      <c r="AJ204" s="227"/>
      <c r="AK204" s="227"/>
      <c r="AL204" s="227"/>
      <c r="AM204" s="227"/>
      <c r="AN204" s="227"/>
      <c r="AO204" s="227"/>
      <c r="AP204" s="227"/>
      <c r="AQ204" s="227"/>
      <c r="AR204" s="227"/>
      <c r="AS204" s="87"/>
    </row>
    <row r="205" spans="1:86" customFormat="1" ht="3.75" customHeight="1">
      <c r="A205" s="229"/>
      <c r="B205" s="231"/>
      <c r="C205" s="231"/>
      <c r="D205" s="231"/>
      <c r="E205" s="231"/>
      <c r="F205" s="227"/>
      <c r="G205" s="227"/>
      <c r="H205" s="227"/>
      <c r="I205" s="227"/>
      <c r="J205" s="227"/>
      <c r="K205" s="227"/>
      <c r="L205" s="227"/>
      <c r="M205" s="227"/>
      <c r="N205" s="227"/>
      <c r="O205" s="227"/>
      <c r="P205" s="227"/>
      <c r="Q205" s="227"/>
      <c r="R205" s="227"/>
      <c r="S205" s="227"/>
      <c r="T205" s="227"/>
      <c r="U205" s="227"/>
      <c r="V205" s="227"/>
      <c r="W205" s="227"/>
      <c r="X205" s="227"/>
      <c r="Y205" s="227"/>
      <c r="Z205" s="227"/>
      <c r="AA205" s="227"/>
      <c r="AB205" s="227"/>
      <c r="AC205" s="227"/>
      <c r="AD205" s="227"/>
      <c r="AE205" s="227"/>
      <c r="AF205" s="227"/>
      <c r="AG205" s="227"/>
      <c r="AH205" s="227"/>
      <c r="AI205" s="227"/>
      <c r="AJ205" s="227"/>
      <c r="AK205" s="227"/>
      <c r="AL205" s="227"/>
      <c r="AM205" s="227"/>
      <c r="AN205" s="227"/>
      <c r="AO205" s="227"/>
      <c r="AP205" s="227"/>
      <c r="AQ205" s="227"/>
      <c r="AR205" s="227"/>
      <c r="AS205" s="87"/>
    </row>
    <row r="206" spans="1:86" customFormat="1" ht="3.75" customHeight="1">
      <c r="A206" s="84"/>
      <c r="B206" s="84"/>
      <c r="C206" s="84"/>
      <c r="D206" s="84"/>
      <c r="E206" s="84"/>
      <c r="F206" s="226" t="s">
        <v>103</v>
      </c>
      <c r="G206" s="227"/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  <c r="AA206" s="227"/>
      <c r="AB206" s="227"/>
      <c r="AC206" s="227"/>
      <c r="AD206" s="227"/>
      <c r="AE206" s="227"/>
      <c r="AF206" s="227"/>
      <c r="AG206" s="227"/>
      <c r="AH206" s="227"/>
      <c r="AI206" s="227"/>
      <c r="AJ206" s="227"/>
      <c r="AK206" s="227"/>
      <c r="AL206" s="227"/>
      <c r="AM206" s="227"/>
      <c r="AN206" s="227"/>
      <c r="AO206" s="227"/>
      <c r="AP206" s="227"/>
      <c r="AQ206" s="227"/>
      <c r="AR206" s="227"/>
      <c r="AS206" s="87"/>
    </row>
    <row r="207" spans="1:86" customFormat="1" ht="3.75" customHeight="1">
      <c r="A207" s="84"/>
      <c r="B207" s="84"/>
      <c r="C207" s="84"/>
      <c r="D207" s="84"/>
      <c r="E207" s="84"/>
      <c r="F207" s="227"/>
      <c r="G207" s="227"/>
      <c r="H207" s="227"/>
      <c r="I207" s="227"/>
      <c r="J207" s="227"/>
      <c r="K207" s="227"/>
      <c r="L207" s="227"/>
      <c r="M207" s="227"/>
      <c r="N207" s="227"/>
      <c r="O207" s="227"/>
      <c r="P207" s="227"/>
      <c r="Q207" s="227"/>
      <c r="R207" s="227"/>
      <c r="S207" s="227"/>
      <c r="T207" s="227"/>
      <c r="U207" s="227"/>
      <c r="V207" s="227"/>
      <c r="W207" s="227"/>
      <c r="X207" s="227"/>
      <c r="Y207" s="227"/>
      <c r="Z207" s="227"/>
      <c r="AA207" s="227"/>
      <c r="AB207" s="227"/>
      <c r="AC207" s="227"/>
      <c r="AD207" s="227"/>
      <c r="AE207" s="227"/>
      <c r="AF207" s="227"/>
      <c r="AG207" s="227"/>
      <c r="AH207" s="227"/>
      <c r="AI207" s="227"/>
      <c r="AJ207" s="227"/>
      <c r="AK207" s="227"/>
      <c r="AL207" s="227"/>
      <c r="AM207" s="227"/>
      <c r="AN207" s="227"/>
      <c r="AO207" s="227"/>
      <c r="AP207" s="227"/>
      <c r="AQ207" s="227"/>
      <c r="AR207" s="227"/>
      <c r="AS207" s="87"/>
    </row>
    <row r="208" spans="1:86" customFormat="1" ht="3.75" customHeight="1">
      <c r="A208" s="65"/>
      <c r="B208" s="65"/>
      <c r="C208" s="65"/>
      <c r="D208" s="65"/>
      <c r="E208" s="65"/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  <c r="AA208" s="227"/>
      <c r="AB208" s="227"/>
      <c r="AC208" s="227"/>
      <c r="AD208" s="227"/>
      <c r="AE208" s="227"/>
      <c r="AF208" s="227"/>
      <c r="AG208" s="227"/>
      <c r="AH208" s="227"/>
      <c r="AI208" s="227"/>
      <c r="AJ208" s="227"/>
      <c r="AK208" s="227"/>
      <c r="AL208" s="227"/>
      <c r="AM208" s="227"/>
      <c r="AN208" s="227"/>
      <c r="AO208" s="227"/>
      <c r="AP208" s="227"/>
      <c r="AQ208" s="227"/>
      <c r="AR208" s="227"/>
      <c r="AS208" s="87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</row>
    <row r="209" spans="1:86" customFormat="1" ht="3.75" customHeight="1">
      <c r="A209" s="65"/>
      <c r="B209" s="65"/>
      <c r="C209" s="65"/>
      <c r="D209" s="65"/>
      <c r="E209" s="65"/>
      <c r="F209" s="227"/>
      <c r="G209" s="227"/>
      <c r="H209" s="227"/>
      <c r="I209" s="227"/>
      <c r="J209" s="227"/>
      <c r="K209" s="227"/>
      <c r="L209" s="227"/>
      <c r="M209" s="227"/>
      <c r="N209" s="227"/>
      <c r="O209" s="227"/>
      <c r="P209" s="227"/>
      <c r="Q209" s="227"/>
      <c r="R209" s="227"/>
      <c r="S209" s="227"/>
      <c r="T209" s="227"/>
      <c r="U209" s="227"/>
      <c r="V209" s="227"/>
      <c r="W209" s="227"/>
      <c r="X209" s="227"/>
      <c r="Y209" s="227"/>
      <c r="Z209" s="227"/>
      <c r="AA209" s="227"/>
      <c r="AB209" s="227"/>
      <c r="AC209" s="227"/>
      <c r="AD209" s="227"/>
      <c r="AE209" s="227"/>
      <c r="AF209" s="227"/>
      <c r="AG209" s="227"/>
      <c r="AH209" s="227"/>
      <c r="AI209" s="227"/>
      <c r="AJ209" s="227"/>
      <c r="AK209" s="227"/>
      <c r="AL209" s="227"/>
      <c r="AM209" s="227"/>
      <c r="AN209" s="227"/>
      <c r="AO209" s="227"/>
      <c r="AP209" s="227"/>
      <c r="AQ209" s="227"/>
      <c r="AR209" s="227"/>
      <c r="AS209" s="87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</row>
    <row r="210" spans="1:86" customFormat="1" ht="3.75" customHeight="1">
      <c r="A210" s="65"/>
      <c r="B210" s="65"/>
      <c r="C210" s="65"/>
      <c r="D210" s="65"/>
      <c r="E210" s="65"/>
      <c r="F210" s="226" t="s">
        <v>104</v>
      </c>
      <c r="G210" s="227"/>
      <c r="H210" s="227"/>
      <c r="I210" s="227"/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  <c r="AA210" s="227"/>
      <c r="AB210" s="227"/>
      <c r="AC210" s="227"/>
      <c r="AD210" s="227"/>
      <c r="AE210" s="227"/>
      <c r="AF210" s="227"/>
      <c r="AG210" s="227"/>
      <c r="AH210" s="227"/>
      <c r="AI210" s="227"/>
      <c r="AJ210" s="227"/>
      <c r="AK210" s="227"/>
      <c r="AL210" s="227"/>
      <c r="AM210" s="227"/>
      <c r="AN210" s="227"/>
      <c r="AO210" s="227"/>
      <c r="AP210" s="227"/>
      <c r="AQ210" s="227"/>
      <c r="AR210" s="227"/>
      <c r="AS210" s="87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</row>
    <row r="211" spans="1:86" customFormat="1" ht="3.75" customHeight="1">
      <c r="A211" s="65"/>
      <c r="B211" s="65"/>
      <c r="C211" s="65"/>
      <c r="D211" s="65"/>
      <c r="E211" s="65"/>
      <c r="F211" s="227"/>
      <c r="G211" s="227"/>
      <c r="H211" s="227"/>
      <c r="I211" s="227"/>
      <c r="J211" s="227"/>
      <c r="K211" s="227"/>
      <c r="L211" s="227"/>
      <c r="M211" s="227"/>
      <c r="N211" s="227"/>
      <c r="O211" s="227"/>
      <c r="P211" s="227"/>
      <c r="Q211" s="227"/>
      <c r="R211" s="227"/>
      <c r="S211" s="227"/>
      <c r="T211" s="227"/>
      <c r="U211" s="227"/>
      <c r="V211" s="227"/>
      <c r="W211" s="227"/>
      <c r="X211" s="227"/>
      <c r="Y211" s="227"/>
      <c r="Z211" s="227"/>
      <c r="AA211" s="227"/>
      <c r="AB211" s="227"/>
      <c r="AC211" s="227"/>
      <c r="AD211" s="227"/>
      <c r="AE211" s="227"/>
      <c r="AF211" s="227"/>
      <c r="AG211" s="227"/>
      <c r="AH211" s="227"/>
      <c r="AI211" s="227"/>
      <c r="AJ211" s="227"/>
      <c r="AK211" s="227"/>
      <c r="AL211" s="227"/>
      <c r="AM211" s="227"/>
      <c r="AN211" s="227"/>
      <c r="AO211" s="227"/>
      <c r="AP211" s="227"/>
      <c r="AQ211" s="227"/>
      <c r="AR211" s="227"/>
      <c r="AS211" s="87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</row>
    <row r="212" spans="1:86" customFormat="1" ht="3.75" customHeight="1">
      <c r="A212" s="65"/>
      <c r="B212" s="65"/>
      <c r="C212" s="65"/>
      <c r="D212" s="65"/>
      <c r="E212" s="65"/>
      <c r="F212" s="227"/>
      <c r="G212" s="227"/>
      <c r="H212" s="227"/>
      <c r="I212" s="227"/>
      <c r="J212" s="227"/>
      <c r="K212" s="227"/>
      <c r="L212" s="227"/>
      <c r="M212" s="227"/>
      <c r="N212" s="227"/>
      <c r="O212" s="227"/>
      <c r="P212" s="227"/>
      <c r="Q212" s="227"/>
      <c r="R212" s="227"/>
      <c r="S212" s="227"/>
      <c r="T212" s="227"/>
      <c r="U212" s="227"/>
      <c r="V212" s="227"/>
      <c r="W212" s="227"/>
      <c r="X212" s="227"/>
      <c r="Y212" s="227"/>
      <c r="Z212" s="227"/>
      <c r="AA212" s="227"/>
      <c r="AB212" s="227"/>
      <c r="AC212" s="227"/>
      <c r="AD212" s="227"/>
      <c r="AE212" s="227"/>
      <c r="AF212" s="227"/>
      <c r="AG212" s="227"/>
      <c r="AH212" s="227"/>
      <c r="AI212" s="227"/>
      <c r="AJ212" s="227"/>
      <c r="AK212" s="227"/>
      <c r="AL212" s="227"/>
      <c r="AM212" s="227"/>
      <c r="AN212" s="227"/>
      <c r="AO212" s="227"/>
      <c r="AP212" s="227"/>
      <c r="AQ212" s="227"/>
      <c r="AR212" s="227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</row>
    <row r="213" spans="1:86" customFormat="1" ht="3.75" customHeight="1">
      <c r="A213" s="65"/>
      <c r="B213" s="65"/>
      <c r="C213" s="65"/>
      <c r="D213" s="65"/>
      <c r="E213" s="65"/>
      <c r="F213" s="227"/>
      <c r="G213" s="227"/>
      <c r="H213" s="227"/>
      <c r="I213" s="227"/>
      <c r="J213" s="227"/>
      <c r="K213" s="227"/>
      <c r="L213" s="227"/>
      <c r="M213" s="227"/>
      <c r="N213" s="227"/>
      <c r="O213" s="227"/>
      <c r="P213" s="227"/>
      <c r="Q213" s="227"/>
      <c r="R213" s="227"/>
      <c r="S213" s="227"/>
      <c r="T213" s="227"/>
      <c r="U213" s="227"/>
      <c r="V213" s="227"/>
      <c r="W213" s="227"/>
      <c r="X213" s="227"/>
      <c r="Y213" s="227"/>
      <c r="Z213" s="227"/>
      <c r="AA213" s="227"/>
      <c r="AB213" s="227"/>
      <c r="AC213" s="227"/>
      <c r="AD213" s="227"/>
      <c r="AE213" s="227"/>
      <c r="AF213" s="227"/>
      <c r="AG213" s="227"/>
      <c r="AH213" s="227"/>
      <c r="AI213" s="227"/>
      <c r="AJ213" s="227"/>
      <c r="AK213" s="227"/>
      <c r="AL213" s="227"/>
      <c r="AM213" s="227"/>
      <c r="AN213" s="227"/>
      <c r="AO213" s="227"/>
      <c r="AP213" s="227"/>
      <c r="AQ213" s="227"/>
      <c r="AR213" s="227"/>
      <c r="AS213" s="87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</row>
    <row r="214" spans="1:86" customFormat="1" ht="3.75" customHeight="1">
      <c r="A214" s="65"/>
      <c r="B214" s="65"/>
      <c r="C214" s="65"/>
      <c r="D214" s="65"/>
      <c r="E214" s="65"/>
      <c r="F214" s="226" t="s">
        <v>105</v>
      </c>
      <c r="G214" s="227"/>
      <c r="H214" s="227"/>
      <c r="I214" s="227"/>
      <c r="J214" s="227"/>
      <c r="K214" s="227"/>
      <c r="L214" s="227"/>
      <c r="M214" s="227"/>
      <c r="N214" s="227"/>
      <c r="O214" s="227"/>
      <c r="P214" s="227"/>
      <c r="Q214" s="227"/>
      <c r="R214" s="227"/>
      <c r="S214" s="227"/>
      <c r="T214" s="227"/>
      <c r="U214" s="227"/>
      <c r="V214" s="227"/>
      <c r="W214" s="227"/>
      <c r="X214" s="227"/>
      <c r="Y214" s="227"/>
      <c r="Z214" s="227"/>
      <c r="AA214" s="227"/>
      <c r="AB214" s="227"/>
      <c r="AC214" s="227"/>
      <c r="AD214" s="227"/>
      <c r="AE214" s="227"/>
      <c r="AF214" s="227"/>
      <c r="AG214" s="227"/>
      <c r="AH214" s="227"/>
      <c r="AI214" s="227"/>
      <c r="AJ214" s="227"/>
      <c r="AK214" s="227"/>
      <c r="AL214" s="227"/>
      <c r="AM214" s="227"/>
      <c r="AN214" s="227"/>
      <c r="AO214" s="227"/>
      <c r="AP214" s="227"/>
      <c r="AQ214" s="227"/>
      <c r="AR214" s="227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</row>
    <row r="215" spans="1:86" customFormat="1" ht="3.75" customHeight="1">
      <c r="A215" s="65"/>
      <c r="B215" s="65"/>
      <c r="C215" s="65"/>
      <c r="D215" s="65"/>
      <c r="E215" s="65"/>
      <c r="F215" s="227"/>
      <c r="G215" s="227"/>
      <c r="H215" s="227"/>
      <c r="I215" s="227"/>
      <c r="J215" s="227"/>
      <c r="K215" s="227"/>
      <c r="L215" s="227"/>
      <c r="M215" s="227"/>
      <c r="N215" s="227"/>
      <c r="O215" s="227"/>
      <c r="P215" s="227"/>
      <c r="Q215" s="227"/>
      <c r="R215" s="227"/>
      <c r="S215" s="227"/>
      <c r="T215" s="227"/>
      <c r="U215" s="227"/>
      <c r="V215" s="227"/>
      <c r="W215" s="227"/>
      <c r="X215" s="227"/>
      <c r="Y215" s="227"/>
      <c r="Z215" s="227"/>
      <c r="AA215" s="227"/>
      <c r="AB215" s="227"/>
      <c r="AC215" s="227"/>
      <c r="AD215" s="227"/>
      <c r="AE215" s="227"/>
      <c r="AF215" s="227"/>
      <c r="AG215" s="227"/>
      <c r="AH215" s="227"/>
      <c r="AI215" s="227"/>
      <c r="AJ215" s="227"/>
      <c r="AK215" s="227"/>
      <c r="AL215" s="227"/>
      <c r="AM215" s="227"/>
      <c r="AN215" s="227"/>
      <c r="AO215" s="227"/>
      <c r="AP215" s="227"/>
      <c r="AQ215" s="227"/>
      <c r="AR215" s="227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</row>
    <row r="216" spans="1:86" customFormat="1" ht="3.75" customHeight="1">
      <c r="A216" s="65"/>
      <c r="B216" s="65"/>
      <c r="C216" s="65"/>
      <c r="D216" s="65"/>
      <c r="E216" s="65"/>
      <c r="F216" s="227"/>
      <c r="G216" s="227"/>
      <c r="H216" s="227"/>
      <c r="I216" s="227"/>
      <c r="J216" s="227"/>
      <c r="K216" s="227"/>
      <c r="L216" s="227"/>
      <c r="M216" s="227"/>
      <c r="N216" s="227"/>
      <c r="O216" s="227"/>
      <c r="P216" s="227"/>
      <c r="Q216" s="227"/>
      <c r="R216" s="227"/>
      <c r="S216" s="227"/>
      <c r="T216" s="227"/>
      <c r="U216" s="227"/>
      <c r="V216" s="227"/>
      <c r="W216" s="227"/>
      <c r="X216" s="227"/>
      <c r="Y216" s="227"/>
      <c r="Z216" s="227"/>
      <c r="AA216" s="227"/>
      <c r="AB216" s="227"/>
      <c r="AC216" s="227"/>
      <c r="AD216" s="227"/>
      <c r="AE216" s="227"/>
      <c r="AF216" s="227"/>
      <c r="AG216" s="227"/>
      <c r="AH216" s="227"/>
      <c r="AI216" s="227"/>
      <c r="AJ216" s="227"/>
      <c r="AK216" s="227"/>
      <c r="AL216" s="227"/>
      <c r="AM216" s="227"/>
      <c r="AN216" s="227"/>
      <c r="AO216" s="227"/>
      <c r="AP216" s="227"/>
      <c r="AQ216" s="227"/>
      <c r="AR216" s="227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</row>
    <row r="217" spans="1:86" customFormat="1" ht="3.75" customHeight="1">
      <c r="A217" s="65"/>
      <c r="B217" s="65"/>
      <c r="C217" s="65"/>
      <c r="D217" s="65"/>
      <c r="E217" s="65"/>
      <c r="F217" s="227"/>
      <c r="G217" s="227"/>
      <c r="H217" s="227"/>
      <c r="I217" s="227"/>
      <c r="J217" s="227"/>
      <c r="K217" s="227"/>
      <c r="L217" s="227"/>
      <c r="M217" s="227"/>
      <c r="N217" s="227"/>
      <c r="O217" s="227"/>
      <c r="P217" s="227"/>
      <c r="Q217" s="227"/>
      <c r="R217" s="227"/>
      <c r="S217" s="227"/>
      <c r="T217" s="227"/>
      <c r="U217" s="227"/>
      <c r="V217" s="227"/>
      <c r="W217" s="227"/>
      <c r="X217" s="227"/>
      <c r="Y217" s="227"/>
      <c r="Z217" s="227"/>
      <c r="AA217" s="227"/>
      <c r="AB217" s="227"/>
      <c r="AC217" s="227"/>
      <c r="AD217" s="227"/>
      <c r="AE217" s="227"/>
      <c r="AF217" s="227"/>
      <c r="AG217" s="227"/>
      <c r="AH217" s="227"/>
      <c r="AI217" s="227"/>
      <c r="AJ217" s="227"/>
      <c r="AK217" s="227"/>
      <c r="AL217" s="227"/>
      <c r="AM217" s="227"/>
      <c r="AN217" s="227"/>
      <c r="AO217" s="227"/>
      <c r="AP217" s="227"/>
      <c r="AQ217" s="227"/>
      <c r="AR217" s="227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</row>
    <row r="218" spans="1:86" customFormat="1" ht="3.75" customHeight="1">
      <c r="A218" s="65"/>
      <c r="B218" s="65"/>
      <c r="C218" s="65"/>
      <c r="D218" s="65"/>
      <c r="E218" s="65"/>
      <c r="F218" s="226" t="s">
        <v>106</v>
      </c>
      <c r="G218" s="227"/>
      <c r="H218" s="227"/>
      <c r="I218" s="227"/>
      <c r="J218" s="227"/>
      <c r="K218" s="227"/>
      <c r="L218" s="227"/>
      <c r="M218" s="227"/>
      <c r="N218" s="227"/>
      <c r="O218" s="227"/>
      <c r="P218" s="227"/>
      <c r="Q218" s="227"/>
      <c r="R218" s="227"/>
      <c r="S218" s="227"/>
      <c r="T218" s="227"/>
      <c r="U218" s="227"/>
      <c r="V218" s="227"/>
      <c r="W218" s="227"/>
      <c r="X218" s="227"/>
      <c r="Y218" s="227"/>
      <c r="Z218" s="227"/>
      <c r="AA218" s="227"/>
      <c r="AB218" s="227"/>
      <c r="AC218" s="227"/>
      <c r="AD218" s="227"/>
      <c r="AE218" s="227"/>
      <c r="AF218" s="227"/>
      <c r="AG218" s="227"/>
      <c r="AH218" s="227"/>
      <c r="AI218" s="227"/>
      <c r="AJ218" s="227"/>
      <c r="AK218" s="227"/>
      <c r="AL218" s="227"/>
      <c r="AM218" s="227"/>
      <c r="AN218" s="227"/>
      <c r="AO218" s="227"/>
      <c r="AP218" s="227"/>
      <c r="AQ218" s="227"/>
      <c r="AR218" s="227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</row>
    <row r="219" spans="1:86" customFormat="1" ht="3.75" customHeight="1">
      <c r="A219" s="65"/>
      <c r="B219" s="65"/>
      <c r="C219" s="65"/>
      <c r="D219" s="65"/>
      <c r="E219" s="65"/>
      <c r="F219" s="227"/>
      <c r="G219" s="227"/>
      <c r="H219" s="227"/>
      <c r="I219" s="227"/>
      <c r="J219" s="227"/>
      <c r="K219" s="227"/>
      <c r="L219" s="227"/>
      <c r="M219" s="227"/>
      <c r="N219" s="227"/>
      <c r="O219" s="227"/>
      <c r="P219" s="227"/>
      <c r="Q219" s="227"/>
      <c r="R219" s="227"/>
      <c r="S219" s="227"/>
      <c r="T219" s="227"/>
      <c r="U219" s="227"/>
      <c r="V219" s="227"/>
      <c r="W219" s="227"/>
      <c r="X219" s="227"/>
      <c r="Y219" s="227"/>
      <c r="Z219" s="227"/>
      <c r="AA219" s="227"/>
      <c r="AB219" s="227"/>
      <c r="AC219" s="227"/>
      <c r="AD219" s="227"/>
      <c r="AE219" s="227"/>
      <c r="AF219" s="227"/>
      <c r="AG219" s="227"/>
      <c r="AH219" s="227"/>
      <c r="AI219" s="227"/>
      <c r="AJ219" s="227"/>
      <c r="AK219" s="227"/>
      <c r="AL219" s="227"/>
      <c r="AM219" s="227"/>
      <c r="AN219" s="227"/>
      <c r="AO219" s="227"/>
      <c r="AP219" s="227"/>
      <c r="AQ219" s="227"/>
      <c r="AR219" s="227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</row>
    <row r="220" spans="1:86" customFormat="1" ht="3.75" customHeight="1">
      <c r="A220" s="65"/>
      <c r="B220" s="65"/>
      <c r="C220" s="65"/>
      <c r="D220" s="65"/>
      <c r="E220" s="65"/>
      <c r="F220" s="227"/>
      <c r="G220" s="227"/>
      <c r="H220" s="227"/>
      <c r="I220" s="227"/>
      <c r="J220" s="227"/>
      <c r="K220" s="227"/>
      <c r="L220" s="227"/>
      <c r="M220" s="227"/>
      <c r="N220" s="227"/>
      <c r="O220" s="227"/>
      <c r="P220" s="227"/>
      <c r="Q220" s="227"/>
      <c r="R220" s="227"/>
      <c r="S220" s="227"/>
      <c r="T220" s="227"/>
      <c r="U220" s="227"/>
      <c r="V220" s="227"/>
      <c r="W220" s="227"/>
      <c r="X220" s="227"/>
      <c r="Y220" s="227"/>
      <c r="Z220" s="227"/>
      <c r="AA220" s="227"/>
      <c r="AB220" s="227"/>
      <c r="AC220" s="227"/>
      <c r="AD220" s="227"/>
      <c r="AE220" s="227"/>
      <c r="AF220" s="227"/>
      <c r="AG220" s="227"/>
      <c r="AH220" s="227"/>
      <c r="AI220" s="227"/>
      <c r="AJ220" s="227"/>
      <c r="AK220" s="227"/>
      <c r="AL220" s="227"/>
      <c r="AM220" s="227"/>
      <c r="AN220" s="227"/>
      <c r="AO220" s="227"/>
      <c r="AP220" s="227"/>
      <c r="AQ220" s="227"/>
      <c r="AR220" s="227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</row>
    <row r="221" spans="1:86" customFormat="1" ht="3.75" customHeight="1">
      <c r="A221" s="65"/>
      <c r="B221" s="65"/>
      <c r="C221" s="65"/>
      <c r="D221" s="65"/>
      <c r="E221" s="65"/>
      <c r="F221" s="227"/>
      <c r="G221" s="227"/>
      <c r="H221" s="227"/>
      <c r="I221" s="227"/>
      <c r="J221" s="227"/>
      <c r="K221" s="227"/>
      <c r="L221" s="227"/>
      <c r="M221" s="227"/>
      <c r="N221" s="227"/>
      <c r="O221" s="227"/>
      <c r="P221" s="227"/>
      <c r="Q221" s="227"/>
      <c r="R221" s="227"/>
      <c r="S221" s="227"/>
      <c r="T221" s="227"/>
      <c r="U221" s="227"/>
      <c r="V221" s="227"/>
      <c r="W221" s="227"/>
      <c r="X221" s="227"/>
      <c r="Y221" s="227"/>
      <c r="Z221" s="227"/>
      <c r="AA221" s="227"/>
      <c r="AB221" s="227"/>
      <c r="AC221" s="227"/>
      <c r="AD221" s="227"/>
      <c r="AE221" s="227"/>
      <c r="AF221" s="227"/>
      <c r="AG221" s="227"/>
      <c r="AH221" s="227"/>
      <c r="AI221" s="227"/>
      <c r="AJ221" s="227"/>
      <c r="AK221" s="227"/>
      <c r="AL221" s="227"/>
      <c r="AM221" s="227"/>
      <c r="AN221" s="227"/>
      <c r="AO221" s="227"/>
      <c r="AP221" s="227"/>
      <c r="AQ221" s="227"/>
      <c r="AR221" s="227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</row>
    <row r="222" spans="1:86" ht="3.75" customHeight="1"/>
    <row r="223" spans="1:86" ht="3.75" customHeight="1"/>
    <row r="224" spans="1:86" ht="3.75" customHeight="1"/>
    <row r="225" ht="3.75" customHeight="1"/>
    <row r="226" ht="3.75" customHeight="1"/>
    <row r="227" ht="3.75" customHeight="1"/>
    <row r="228" ht="3.75" customHeight="1"/>
    <row r="229" ht="3.75" customHeight="1"/>
    <row r="230" ht="3.75" customHeight="1"/>
    <row r="231" ht="3.75" customHeight="1"/>
    <row r="232" ht="3.75" customHeight="1"/>
    <row r="233" ht="3.75" customHeight="1"/>
    <row r="234" ht="3.75" customHeight="1"/>
    <row r="235" ht="3.75" customHeight="1"/>
    <row r="236" ht="3.75" customHeight="1"/>
    <row r="237" ht="3.75" customHeight="1"/>
    <row r="238" ht="3.75" customHeight="1"/>
    <row r="239" ht="3.75" customHeight="1"/>
  </sheetData>
  <sheetProtection algorithmName="SHA-512" hashValue="F2uDlR0P4GpU3MkA9G70gjcTJ+HDuEqu/lKLchyq1cpoWnEEkqb3dPg2nO+l0Jaf+ZiXTHNLbRmXKJnTiE2Niw==" saltValue="U87rv/XN8qWXSO7DPbwLaA==" spinCount="100000" sheet="1" objects="1" scenarios="1"/>
  <mergeCells count="80">
    <mergeCell ref="A1:AM5"/>
    <mergeCell ref="AN1:AR3"/>
    <mergeCell ref="A6:AR10"/>
    <mergeCell ref="K14:M17"/>
    <mergeCell ref="N14:AA17"/>
    <mergeCell ref="AB14:AD17"/>
    <mergeCell ref="AE14:AR17"/>
    <mergeCell ref="A22:A25"/>
    <mergeCell ref="B22:E25"/>
    <mergeCell ref="F22:AR25"/>
    <mergeCell ref="A28:A31"/>
    <mergeCell ref="B28:E31"/>
    <mergeCell ref="F28:AR31"/>
    <mergeCell ref="F63:AR66"/>
    <mergeCell ref="F33:AR36"/>
    <mergeCell ref="A39:A42"/>
    <mergeCell ref="B39:E42"/>
    <mergeCell ref="F39:AR42"/>
    <mergeCell ref="A45:A48"/>
    <mergeCell ref="B45:E48"/>
    <mergeCell ref="F45:AR48"/>
    <mergeCell ref="F49:AR52"/>
    <mergeCell ref="F53:AR56"/>
    <mergeCell ref="A59:A62"/>
    <mergeCell ref="B59:E62"/>
    <mergeCell ref="F59:AR62"/>
    <mergeCell ref="A103:A106"/>
    <mergeCell ref="B103:E106"/>
    <mergeCell ref="F103:AR106"/>
    <mergeCell ref="F67:AR70"/>
    <mergeCell ref="F71:AR74"/>
    <mergeCell ref="A77:A80"/>
    <mergeCell ref="B77:E80"/>
    <mergeCell ref="F77:AR80"/>
    <mergeCell ref="A83:A86"/>
    <mergeCell ref="B83:E86"/>
    <mergeCell ref="F83:AR86"/>
    <mergeCell ref="F87:AR90"/>
    <mergeCell ref="F91:AR94"/>
    <mergeCell ref="A97:A100"/>
    <mergeCell ref="B97:E100"/>
    <mergeCell ref="F97:AR100"/>
    <mergeCell ref="A109:A112"/>
    <mergeCell ref="B109:E112"/>
    <mergeCell ref="F109:AR112"/>
    <mergeCell ref="F113:AR116"/>
    <mergeCell ref="B118:E121"/>
    <mergeCell ref="F118:AR121"/>
    <mergeCell ref="F122:AR125"/>
    <mergeCell ref="B127:E130"/>
    <mergeCell ref="F127:AR130"/>
    <mergeCell ref="A133:A136"/>
    <mergeCell ref="B133:E136"/>
    <mergeCell ref="F133:AR136"/>
    <mergeCell ref="F137:AR140"/>
    <mergeCell ref="F141:AR144"/>
    <mergeCell ref="F145:AR148"/>
    <mergeCell ref="F149:AR152"/>
    <mergeCell ref="A154:A157"/>
    <mergeCell ref="B154:E157"/>
    <mergeCell ref="F154:AR157"/>
    <mergeCell ref="F196:AR199"/>
    <mergeCell ref="F158:AR161"/>
    <mergeCell ref="F162:AR165"/>
    <mergeCell ref="A168:A171"/>
    <mergeCell ref="B168:E171"/>
    <mergeCell ref="F168:AR171"/>
    <mergeCell ref="F172:AR175"/>
    <mergeCell ref="F176:AR179"/>
    <mergeCell ref="F180:AR183"/>
    <mergeCell ref="F184:AR187"/>
    <mergeCell ref="F188:AR191"/>
    <mergeCell ref="F192:AR195"/>
    <mergeCell ref="F218:AR221"/>
    <mergeCell ref="A202:A205"/>
    <mergeCell ref="B202:E205"/>
    <mergeCell ref="F202:AR205"/>
    <mergeCell ref="F206:AR209"/>
    <mergeCell ref="F210:AR213"/>
    <mergeCell ref="F214:AR217"/>
  </mergeCells>
  <phoneticPr fontId="1"/>
  <pageMargins left="0.7" right="0.7" top="0.75" bottom="0.75" header="0.3" footer="0.3"/>
  <pageSetup paperSize="9" scale="95" orientation="portrait" horizontalDpi="4294967293" verticalDpi="0" r:id="rId1"/>
  <headerFooter>
    <oddHeader>&amp;C　</oddHeader>
    <oddFooter>&amp;C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Web申込書</vt:lpstr>
      <vt:lpstr>要項</vt:lpstr>
      <vt:lpstr>Web申込書!Print_Area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あずき k</dc:creator>
  <cp:lastModifiedBy>山崎あくび</cp:lastModifiedBy>
  <cp:lastPrinted>2024-05-02T06:36:04Z</cp:lastPrinted>
  <dcterms:created xsi:type="dcterms:W3CDTF">2024-02-22T02:24:44Z</dcterms:created>
  <dcterms:modified xsi:type="dcterms:W3CDTF">2024-05-02T08:56:52Z</dcterms:modified>
</cp:coreProperties>
</file>