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ubi\Documents\08.shintairen\root\gameinfo\2022\"/>
    </mc:Choice>
  </mc:AlternateContent>
  <bookViews>
    <workbookView xWindow="0" yWindow="0" windowWidth="18060" windowHeight="10575" activeTab="1"/>
  </bookViews>
  <sheets>
    <sheet name="大会要項" sheetId="2" r:id="rId1"/>
    <sheet name="年区分ミックスダブルス" sheetId="1" r:id="rId2"/>
  </sheets>
  <definedNames>
    <definedName name="_xlnm.Print_Area" localSheetId="1">年区分ミックスダブルス!$B$2:$AE$38</definedName>
  </definedNames>
  <calcPr calcId="152511"/>
</workbook>
</file>

<file path=xl/calcChain.xml><?xml version="1.0" encoding="utf-8"?>
<calcChain xmlns="http://schemas.openxmlformats.org/spreadsheetml/2006/main">
  <c r="S46" i="1" l="1"/>
  <c r="R46" i="1"/>
  <c r="S45" i="1"/>
  <c r="R45" i="1"/>
  <c r="S44" i="1"/>
  <c r="R44" i="1"/>
  <c r="S43" i="1"/>
  <c r="R43" i="1"/>
  <c r="S42" i="1"/>
  <c r="R42" i="1"/>
  <c r="AA46" i="1"/>
  <c r="AA45" i="1"/>
  <c r="AA44" i="1"/>
  <c r="AA43" i="1"/>
  <c r="AA42" i="1"/>
  <c r="C46" i="1"/>
  <c r="C45" i="1"/>
  <c r="C44" i="1"/>
  <c r="C43" i="1"/>
  <c r="C42" i="1"/>
  <c r="F43" i="1"/>
  <c r="G43" i="1"/>
  <c r="F44" i="1"/>
  <c r="G44" i="1"/>
  <c r="F45" i="1"/>
  <c r="G45" i="1"/>
  <c r="F46" i="1"/>
  <c r="G46" i="1"/>
  <c r="G42" i="1"/>
  <c r="F42" i="1"/>
  <c r="BH12" i="1"/>
  <c r="BH15" i="1"/>
  <c r="BK12" i="1"/>
  <c r="BK15" i="1"/>
  <c r="I43" i="1"/>
  <c r="BN12" i="1"/>
  <c r="BN13" i="1"/>
  <c r="J42" i="1" s="1"/>
  <c r="BQ12" i="1"/>
  <c r="BQ21" i="1"/>
  <c r="K46" i="1"/>
  <c r="BT12" i="1"/>
  <c r="BT17" i="1"/>
  <c r="BW12" i="1"/>
  <c r="BW21" i="1"/>
  <c r="Q42" i="1"/>
  <c r="U15" i="1"/>
  <c r="X15" i="1"/>
  <c r="U43" i="1"/>
  <c r="U17" i="1"/>
  <c r="T44" i="1"/>
  <c r="U19" i="1"/>
  <c r="X19" i="1"/>
  <c r="U45" i="1"/>
  <c r="U21" i="1"/>
  <c r="T46" i="1"/>
  <c r="U13" i="1"/>
  <c r="X13" i="1"/>
  <c r="U42" i="1"/>
  <c r="AG13" i="1"/>
  <c r="V28" i="1"/>
  <c r="V29" i="1"/>
  <c r="V30" i="1"/>
  <c r="V27" i="1"/>
  <c r="AH13" i="1"/>
  <c r="AG15" i="1"/>
  <c r="AH15" i="1"/>
  <c r="AG16" i="1"/>
  <c r="AH16" i="1"/>
  <c r="AG17" i="1"/>
  <c r="AH17" i="1"/>
  <c r="AG18" i="1"/>
  <c r="AH18" i="1"/>
  <c r="AG19" i="1"/>
  <c r="AH19" i="1"/>
  <c r="AG20" i="1"/>
  <c r="AH20" i="1"/>
  <c r="AG21" i="1"/>
  <c r="AH21" i="1"/>
  <c r="AG22" i="1"/>
  <c r="AH22" i="1"/>
  <c r="AH14" i="1"/>
  <c r="AG14" i="1"/>
  <c r="Q43" i="1"/>
  <c r="Q44" i="1"/>
  <c r="Q45" i="1"/>
  <c r="Q46" i="1"/>
  <c r="AB45" i="1"/>
  <c r="AB43" i="1"/>
  <c r="AB44" i="1"/>
  <c r="AB42" i="1"/>
  <c r="AC43" i="1"/>
  <c r="AC44" i="1"/>
  <c r="AC45" i="1"/>
  <c r="AC42" i="1"/>
  <c r="AE43" i="1"/>
  <c r="AE44" i="1"/>
  <c r="AE45" i="1"/>
  <c r="AE42" i="1"/>
  <c r="AD45" i="1"/>
  <c r="AD44" i="1"/>
  <c r="AD43" i="1"/>
  <c r="AD42" i="1"/>
  <c r="Z46" i="1"/>
  <c r="Y46" i="1"/>
  <c r="E46" i="1"/>
  <c r="D46" i="1"/>
  <c r="Z45" i="1"/>
  <c r="Y45" i="1"/>
  <c r="E45" i="1"/>
  <c r="D45" i="1"/>
  <c r="Z44" i="1"/>
  <c r="Y44" i="1"/>
  <c r="E44" i="1"/>
  <c r="D44" i="1"/>
  <c r="Z43" i="1"/>
  <c r="Y43" i="1"/>
  <c r="E43" i="1"/>
  <c r="D43" i="1"/>
  <c r="Z42" i="1"/>
  <c r="Y42" i="1"/>
  <c r="E42" i="1"/>
  <c r="D42" i="1"/>
  <c r="BT15" i="1"/>
  <c r="BK17" i="1"/>
  <c r="I44" i="1" s="1"/>
  <c r="X21" i="1"/>
  <c r="U46" i="1"/>
  <c r="T43" i="1"/>
  <c r="BK21" i="1"/>
  <c r="I46" i="1"/>
  <c r="BW15" i="1"/>
  <c r="BK19" i="1"/>
  <c r="I45" i="1"/>
  <c r="BW19" i="1"/>
  <c r="BN15" i="1"/>
  <c r="J43" i="1"/>
  <c r="BK13" i="1"/>
  <c r="I42" i="1" s="1"/>
  <c r="BN19" i="1"/>
  <c r="J45" i="1"/>
  <c r="BW13" i="1"/>
  <c r="BT13" i="1"/>
  <c r="BN17" i="1"/>
  <c r="J44" i="1" s="1"/>
  <c r="BQ13" i="1"/>
  <c r="K42" i="1" s="1"/>
  <c r="T45" i="1"/>
  <c r="BT21" i="1"/>
  <c r="BT19" i="1"/>
  <c r="BH19" i="1"/>
  <c r="H45" i="1"/>
  <c r="BN21" i="1"/>
  <c r="J46" i="1"/>
  <c r="V46" i="1"/>
  <c r="X46" i="1"/>
  <c r="W46" i="1"/>
  <c r="V43" i="1"/>
  <c r="W43" i="1"/>
  <c r="X43" i="1"/>
  <c r="H43" i="1"/>
  <c r="V45" i="1"/>
  <c r="W45" i="1"/>
  <c r="X45" i="1"/>
  <c r="V42" i="1"/>
  <c r="W42" i="1"/>
  <c r="X42" i="1"/>
  <c r="BH17" i="1"/>
  <c r="H44" i="1" s="1"/>
  <c r="BQ15" i="1"/>
  <c r="K43" i="1"/>
  <c r="T42" i="1"/>
  <c r="X17" i="1"/>
  <c r="U44" i="1"/>
  <c r="BQ19" i="1"/>
  <c r="K45" i="1"/>
  <c r="BH13" i="1"/>
  <c r="H42" i="1" s="1"/>
  <c r="BQ17" i="1"/>
  <c r="K44" i="1" s="1"/>
  <c r="BH21" i="1"/>
  <c r="BW17" i="1"/>
  <c r="H46" i="1"/>
  <c r="BZ21" i="1"/>
  <c r="X44" i="1"/>
  <c r="W44" i="1"/>
  <c r="V44" i="1"/>
  <c r="BZ19" i="1"/>
  <c r="BZ15" i="1"/>
  <c r="BK16" i="1"/>
  <c r="BW16" i="1"/>
  <c r="BH16" i="1"/>
  <c r="BZ16" i="1"/>
  <c r="AA15" i="1"/>
  <c r="L43" i="1"/>
  <c r="BT16" i="1"/>
  <c r="BN16" i="1"/>
  <c r="BQ16" i="1"/>
  <c r="BW22" i="1"/>
  <c r="BH22" i="1"/>
  <c r="BZ22" i="1"/>
  <c r="AA21" i="1"/>
  <c r="L46" i="1"/>
  <c r="BQ22" i="1"/>
  <c r="BT22" i="1"/>
  <c r="BK22" i="1"/>
  <c r="BN22" i="1"/>
  <c r="BH20" i="1"/>
  <c r="BK20" i="1"/>
  <c r="BQ20" i="1"/>
  <c r="BZ20" i="1"/>
  <c r="AA19" i="1"/>
  <c r="L45" i="1"/>
  <c r="BN20" i="1"/>
  <c r="BW20" i="1"/>
  <c r="BT20" i="1"/>
  <c r="BZ17" i="1" l="1"/>
  <c r="BZ13" i="1"/>
  <c r="BW18" i="1" l="1"/>
  <c r="BZ18" i="1"/>
  <c r="AA17" i="1" s="1"/>
  <c r="L44" i="1" s="1"/>
  <c r="BQ18" i="1"/>
  <c r="BH18" i="1"/>
  <c r="BT18" i="1"/>
  <c r="BK18" i="1"/>
  <c r="BN18" i="1"/>
  <c r="BT14" i="1"/>
  <c r="BH14" i="1"/>
  <c r="BK14" i="1"/>
  <c r="BN14" i="1"/>
  <c r="BW14" i="1"/>
  <c r="BQ14" i="1"/>
  <c r="BZ14" i="1" l="1"/>
  <c r="AA13" i="1" s="1"/>
  <c r="L42" i="1" s="1"/>
  <c r="AA23" i="1" l="1"/>
</calcChain>
</file>

<file path=xl/sharedStrings.xml><?xml version="1.0" encoding="utf-8"?>
<sst xmlns="http://schemas.openxmlformats.org/spreadsheetml/2006/main" count="221" uniqueCount="169">
  <si>
    <t>曜日</t>
    <rPh sb="0" eb="2">
      <t>ヨウビ</t>
    </rPh>
    <phoneticPr fontId="2"/>
  </si>
  <si>
    <t>申込者情報</t>
    <phoneticPr fontId="2"/>
  </si>
  <si>
    <t>クラブ名</t>
    <rPh sb="3" eb="4">
      <t>メイ</t>
    </rPh>
    <phoneticPr fontId="2"/>
  </si>
  <si>
    <t>ﾒｰﾙｱﾄﾞﾚｽ</t>
    <phoneticPr fontId="2"/>
  </si>
  <si>
    <t>氏名</t>
    <rPh sb="0" eb="2">
      <t>シメイ</t>
    </rPh>
    <phoneticPr fontId="2"/>
  </si>
  <si>
    <t>TEL</t>
    <phoneticPr fontId="2"/>
  </si>
  <si>
    <t>性別</t>
    <rPh sb="0" eb="2">
      <t>セイベツ</t>
    </rPh>
    <phoneticPr fontId="2"/>
  </si>
  <si>
    <t>チーム名</t>
    <rPh sb="3" eb="4">
      <t>メイ</t>
    </rPh>
    <phoneticPr fontId="2"/>
  </si>
  <si>
    <t>選手氏名</t>
    <rPh sb="0" eb="2">
      <t>センシュ</t>
    </rPh>
    <rPh sb="2" eb="4">
      <t>シメイ</t>
    </rPh>
    <phoneticPr fontId="2"/>
  </si>
  <si>
    <t>加盟の有無</t>
    <rPh sb="0" eb="2">
      <t>カメイ</t>
    </rPh>
    <rPh sb="3" eb="5">
      <t>ウム</t>
    </rPh>
    <phoneticPr fontId="2"/>
  </si>
  <si>
    <t>参加費</t>
    <rPh sb="0" eb="3">
      <t>サンカヒ</t>
    </rPh>
    <phoneticPr fontId="2"/>
  </si>
  <si>
    <t>備考</t>
    <rPh sb="0" eb="2">
      <t>ビコウ</t>
    </rPh>
    <phoneticPr fontId="2"/>
  </si>
  <si>
    <t>出場部門</t>
    <rPh sb="0" eb="2">
      <t>シュツジョウ</t>
    </rPh>
    <rPh sb="2" eb="4">
      <t>ブモン</t>
    </rPh>
    <phoneticPr fontId="2"/>
  </si>
  <si>
    <t>女性</t>
    <rPh sb="0" eb="2">
      <t>ジョセイ</t>
    </rPh>
    <phoneticPr fontId="2"/>
  </si>
  <si>
    <t>選択してください</t>
    <rPh sb="0" eb="2">
      <t>センタク</t>
    </rPh>
    <phoneticPr fontId="2"/>
  </si>
  <si>
    <t>男性</t>
    <rPh sb="0" eb="2">
      <t>ダンセイ</t>
    </rPh>
    <phoneticPr fontId="2"/>
  </si>
  <si>
    <t>１部</t>
    <rPh sb="1" eb="2">
      <t>ブ</t>
    </rPh>
    <phoneticPr fontId="2"/>
  </si>
  <si>
    <t>加盟 一般</t>
    <rPh sb="0" eb="2">
      <t>カメイ</t>
    </rPh>
    <rPh sb="3" eb="5">
      <t>イッパン</t>
    </rPh>
    <phoneticPr fontId="2"/>
  </si>
  <si>
    <t>２部</t>
    <rPh sb="1" eb="2">
      <t>ブ</t>
    </rPh>
    <phoneticPr fontId="2"/>
  </si>
  <si>
    <t>加盟 学生</t>
    <rPh sb="0" eb="2">
      <t>カメイ</t>
    </rPh>
    <rPh sb="3" eb="5">
      <t>ガクセイ</t>
    </rPh>
    <phoneticPr fontId="2"/>
  </si>
  <si>
    <t>３部</t>
    <rPh sb="1" eb="2">
      <t>ブ</t>
    </rPh>
    <phoneticPr fontId="2"/>
  </si>
  <si>
    <t>監督</t>
    <rPh sb="0" eb="2">
      <t>カントク</t>
    </rPh>
    <phoneticPr fontId="2"/>
  </si>
  <si>
    <t>４部</t>
    <rPh sb="1" eb="2">
      <t>ブ</t>
    </rPh>
    <phoneticPr fontId="2"/>
  </si>
  <si>
    <t>目的</t>
    <rPh sb="0" eb="2">
      <t>モクテキ</t>
    </rPh>
    <phoneticPr fontId="2"/>
  </si>
  <si>
    <t>送迎</t>
    <rPh sb="0" eb="2">
      <t>ソウゲイ</t>
    </rPh>
    <phoneticPr fontId="2"/>
  </si>
  <si>
    <t>その他</t>
    <rPh sb="2" eb="3">
      <t>タ</t>
    </rPh>
    <phoneticPr fontId="2"/>
  </si>
  <si>
    <t>参加費合計</t>
    <rPh sb="0" eb="2">
      <t>サンカ</t>
    </rPh>
    <rPh sb="2" eb="3">
      <t>ヒ</t>
    </rPh>
    <rPh sb="3" eb="5">
      <t>ゴウケイ</t>
    </rPh>
    <phoneticPr fontId="2"/>
  </si>
  <si>
    <t>他にやむなく（観覧席を含め）入場が必要な方は記入ください。（観覧・応援のみ、無記入は入場不可）</t>
  </si>
  <si>
    <t>目的（▼から選択）</t>
    <rPh sb="0" eb="2">
      <t>モクテキ</t>
    </rPh>
    <rPh sb="6" eb="8">
      <t>センタク</t>
    </rPh>
    <phoneticPr fontId="2"/>
  </si>
  <si>
    <t>目的（その他）</t>
    <rPh sb="0" eb="2">
      <t>モクテキ</t>
    </rPh>
    <rPh sb="5" eb="6">
      <t>タ</t>
    </rPh>
    <phoneticPr fontId="2"/>
  </si>
  <si>
    <t>注意事項</t>
    <rPh sb="0" eb="2">
      <t>チュウイ</t>
    </rPh>
    <rPh sb="2" eb="4">
      <t>ジコウ</t>
    </rPh>
    <phoneticPr fontId="2"/>
  </si>
  <si>
    <r>
      <t>※性別など、「選択してください」の部分（水色部</t>
    </r>
    <r>
      <rPr>
        <sz val="11"/>
        <color indexed="15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）は、クリックして▼ボタンから選んでください。</t>
    </r>
    <rPh sb="1" eb="3">
      <t>セイベツ</t>
    </rPh>
    <rPh sb="7" eb="9">
      <t>センタク</t>
    </rPh>
    <rPh sb="17" eb="19">
      <t>ブブン</t>
    </rPh>
    <rPh sb="20" eb="23">
      <t>ミズイロブ</t>
    </rPh>
    <rPh sb="39" eb="40">
      <t>エラ</t>
    </rPh>
    <phoneticPr fontId="2"/>
  </si>
  <si>
    <t>申込日</t>
    <rPh sb="0" eb="3">
      <t>モウシコミビ</t>
    </rPh>
    <phoneticPr fontId="2"/>
  </si>
  <si>
    <t>担当</t>
    <rPh sb="0" eb="2">
      <t>タントウ</t>
    </rPh>
    <phoneticPr fontId="2"/>
  </si>
  <si>
    <t>入力日</t>
    <rPh sb="0" eb="2">
      <t>ニュウリョク</t>
    </rPh>
    <rPh sb="2" eb="3">
      <t>ヒ</t>
    </rPh>
    <phoneticPr fontId="2"/>
  </si>
  <si>
    <t>受付メール送信日</t>
    <rPh sb="0" eb="2">
      <t>ウケツケ</t>
    </rPh>
    <rPh sb="5" eb="7">
      <t>ソウシン</t>
    </rPh>
    <rPh sb="7" eb="8">
      <t>ヒ</t>
    </rPh>
    <phoneticPr fontId="2"/>
  </si>
  <si>
    <t>関係者</t>
    <rPh sb="0" eb="3">
      <t>カンケイシャ</t>
    </rPh>
    <phoneticPr fontId="2"/>
  </si>
  <si>
    <t>通番</t>
    <rPh sb="0" eb="1">
      <t>ツウ</t>
    </rPh>
    <rPh sb="1" eb="2">
      <t>バン</t>
    </rPh>
    <phoneticPr fontId="2"/>
  </si>
  <si>
    <t>受付日</t>
    <rPh sb="0" eb="3">
      <t>ウケツケビ</t>
    </rPh>
    <phoneticPr fontId="2"/>
  </si>
  <si>
    <t>チーム名</t>
    <rPh sb="3" eb="4">
      <t>ナ</t>
    </rPh>
    <phoneticPr fontId="2"/>
  </si>
  <si>
    <t>申込者</t>
    <rPh sb="0" eb="2">
      <t>モウシコミ</t>
    </rPh>
    <rPh sb="2" eb="3">
      <t>シャ</t>
    </rPh>
    <phoneticPr fontId="2"/>
  </si>
  <si>
    <t>加盟　一般　</t>
    <rPh sb="0" eb="2">
      <t>カメイ</t>
    </rPh>
    <rPh sb="3" eb="5">
      <t>イッパン</t>
    </rPh>
    <phoneticPr fontId="2"/>
  </si>
  <si>
    <t>加盟学生</t>
    <rPh sb="0" eb="2">
      <t>カメイ</t>
    </rPh>
    <rPh sb="2" eb="4">
      <t>ガクセイ</t>
    </rPh>
    <phoneticPr fontId="2"/>
  </si>
  <si>
    <t>未・入</t>
    <rPh sb="0" eb="1">
      <t>ミ</t>
    </rPh>
    <rPh sb="2" eb="3">
      <t>ニュウ</t>
    </rPh>
    <phoneticPr fontId="2"/>
  </si>
  <si>
    <t>入金日</t>
    <rPh sb="0" eb="2">
      <t>ニュウキン</t>
    </rPh>
    <rPh sb="2" eb="3">
      <t>ヒ</t>
    </rPh>
    <phoneticPr fontId="2"/>
  </si>
  <si>
    <t>現金</t>
    <rPh sb="0" eb="2">
      <t>ゲンキン</t>
    </rPh>
    <phoneticPr fontId="2"/>
  </si>
  <si>
    <t>振替</t>
    <rPh sb="0" eb="2">
      <t>フリカエ</t>
    </rPh>
    <phoneticPr fontId="2"/>
  </si>
  <si>
    <t>電話番号</t>
    <rPh sb="0" eb="4">
      <t>デンワバンゴウ</t>
    </rPh>
    <phoneticPr fontId="2"/>
  </si>
  <si>
    <t>５部</t>
    <rPh sb="1" eb="2">
      <t>ブ</t>
    </rPh>
    <phoneticPr fontId="2"/>
  </si>
  <si>
    <t>　</t>
    <phoneticPr fontId="2"/>
  </si>
  <si>
    <t>受付NO</t>
    <phoneticPr fontId="2"/>
  </si>
  <si>
    <t>クラブ名</t>
    <phoneticPr fontId="2"/>
  </si>
  <si>
    <r>
      <t>※性別など、</t>
    </r>
    <r>
      <rPr>
        <sz val="11"/>
        <color indexed="27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部はクリックして右に出る▼ボタンから項目を選択してください</t>
    </r>
    <rPh sb="1" eb="3">
      <t>セイベツ</t>
    </rPh>
    <rPh sb="7" eb="8">
      <t>ブ</t>
    </rPh>
    <rPh sb="15" eb="16">
      <t>ミギ</t>
    </rPh>
    <rPh sb="17" eb="18">
      <t>デ</t>
    </rPh>
    <rPh sb="25" eb="27">
      <t>コウモク</t>
    </rPh>
    <rPh sb="28" eb="30">
      <t>センタク</t>
    </rPh>
    <phoneticPr fontId="2"/>
  </si>
  <si>
    <t>未</t>
    <rPh sb="0" eb="1">
      <t>ミ</t>
    </rPh>
    <phoneticPr fontId="2"/>
  </si>
  <si>
    <t>未</t>
  </si>
  <si>
    <t>年齢</t>
    <rPh sb="0" eb="2">
      <t>ネンレイ</t>
    </rPh>
    <phoneticPr fontId="2"/>
  </si>
  <si>
    <t>※生年月日は西暦で、年齢は2023年4月1日での満年齢を記入してください。</t>
    <rPh sb="1" eb="5">
      <t>セイネンガッピ</t>
    </rPh>
    <rPh sb="6" eb="8">
      <t>セイレキ</t>
    </rPh>
    <rPh sb="10" eb="12">
      <t>ネンレイ</t>
    </rPh>
    <rPh sb="17" eb="18">
      <t>ネン</t>
    </rPh>
    <rPh sb="19" eb="20">
      <t>ガツ</t>
    </rPh>
    <rPh sb="21" eb="22">
      <t>ニチ</t>
    </rPh>
    <rPh sb="24" eb="27">
      <t>マンネンレイ</t>
    </rPh>
    <rPh sb="28" eb="30">
      <t>キニュウ</t>
    </rPh>
    <phoneticPr fontId="2"/>
  </si>
  <si>
    <t>&lt;連絡事項&gt;</t>
    <rPh sb="1" eb="5">
      <t>レンラクジコウ</t>
    </rPh>
    <phoneticPr fontId="2"/>
  </si>
  <si>
    <t>受付番号</t>
    <rPh sb="0" eb="2">
      <t>ウケツケ</t>
    </rPh>
    <rPh sb="2" eb="4">
      <t>バンゴウ</t>
    </rPh>
    <phoneticPr fontId="2"/>
  </si>
  <si>
    <t>※年齢は</t>
    <rPh sb="1" eb="3">
      <t>ネンレイ</t>
    </rPh>
    <phoneticPr fontId="2"/>
  </si>
  <si>
    <t>非加盟 一般</t>
    <rPh sb="0" eb="3">
      <t>ヒカメイ</t>
    </rPh>
    <rPh sb="4" eb="6">
      <t>イッパン</t>
    </rPh>
    <phoneticPr fontId="2"/>
  </si>
  <si>
    <t>非加盟 学生</t>
    <rPh sb="0" eb="3">
      <t>ヒカメイ</t>
    </rPh>
    <rPh sb="4" eb="6">
      <t>ガクセイ</t>
    </rPh>
    <phoneticPr fontId="2"/>
  </si>
  <si>
    <t>非加盟　一般　</t>
    <rPh sb="0" eb="1">
      <t>ヒ</t>
    </rPh>
    <rPh sb="1" eb="3">
      <t>カメイ</t>
    </rPh>
    <rPh sb="4" eb="6">
      <t>イッパン</t>
    </rPh>
    <phoneticPr fontId="2"/>
  </si>
  <si>
    <t>非加盟学生</t>
    <rPh sb="0" eb="1">
      <t>ヒ</t>
    </rPh>
    <rPh sb="1" eb="3">
      <t>カメイ</t>
    </rPh>
    <rPh sb="3" eb="5">
      <t>ガクセイ</t>
    </rPh>
    <phoneticPr fontId="2"/>
  </si>
  <si>
    <t>選手名</t>
    <rPh sb="0" eb="3">
      <t>センシュメイ</t>
    </rPh>
    <phoneticPr fontId="2"/>
  </si>
  <si>
    <t>関係者氏名</t>
    <rPh sb="0" eb="3">
      <t>カンケイシャ</t>
    </rPh>
    <rPh sb="3" eb="5">
      <t>シメイ</t>
    </rPh>
    <phoneticPr fontId="2"/>
  </si>
  <si>
    <t>第1回愛知県年区分ミックスダブルスリーグ戦</t>
    <rPh sb="3" eb="6">
      <t>アイチケン</t>
    </rPh>
    <rPh sb="6" eb="9">
      <t>ネンクブン</t>
    </rPh>
    <rPh sb="20" eb="21">
      <t>セン</t>
    </rPh>
    <phoneticPr fontId="2"/>
  </si>
  <si>
    <t>名東SC</t>
    <rPh sb="0" eb="2">
      <t>メイトウ</t>
    </rPh>
    <phoneticPr fontId="2"/>
  </si>
  <si>
    <t>申込番号</t>
    <rPh sb="0" eb="2">
      <t>モウシコミ</t>
    </rPh>
    <rPh sb="2" eb="4">
      <t>バンゴウ</t>
    </rPh>
    <phoneticPr fontId="2"/>
  </si>
  <si>
    <t>混合チーム参加費</t>
    <rPh sb="0" eb="2">
      <t>コンゴウ</t>
    </rPh>
    <rPh sb="5" eb="8">
      <t>サンカヒ</t>
    </rPh>
    <phoneticPr fontId="2"/>
  </si>
  <si>
    <t>合計</t>
    <rPh sb="0" eb="2">
      <t>ゴウケイ</t>
    </rPh>
    <phoneticPr fontId="2"/>
  </si>
  <si>
    <t>人数</t>
    <rPh sb="0" eb="2">
      <t>ニンズウ</t>
    </rPh>
    <phoneticPr fontId="2"/>
  </si>
  <si>
    <t>合計年齢</t>
    <rPh sb="0" eb="4">
      <t>ゴウケイネンレイ</t>
    </rPh>
    <phoneticPr fontId="2"/>
  </si>
  <si>
    <t>合計年齢</t>
    <rPh sb="0" eb="2">
      <t>ゴウケイ</t>
    </rPh>
    <rPh sb="2" eb="4">
      <t>ネンレイ</t>
    </rPh>
    <phoneticPr fontId="2"/>
  </si>
  <si>
    <t>男子氏　　名</t>
    <rPh sb="0" eb="2">
      <t>ダンシ</t>
    </rPh>
    <phoneticPr fontId="2"/>
  </si>
  <si>
    <t>女子氏　　名</t>
    <rPh sb="0" eb="2">
      <t>ジョシ</t>
    </rPh>
    <phoneticPr fontId="2"/>
  </si>
  <si>
    <t>での満年齢で記入してください。</t>
    <rPh sb="2" eb="5">
      <t>マンネンレイ</t>
    </rPh>
    <rPh sb="6" eb="8">
      <t>キニュウ</t>
    </rPh>
    <phoneticPr fontId="2"/>
  </si>
  <si>
    <t>※同じ年代区に複数申込の場合、組合せの参考としますので強い順に記入してください。</t>
    <rPh sb="1" eb="2">
      <t>オナ</t>
    </rPh>
    <rPh sb="3" eb="5">
      <t>ネンダイ</t>
    </rPh>
    <rPh sb="5" eb="6">
      <t>ク</t>
    </rPh>
    <rPh sb="7" eb="9">
      <t>フクスウ</t>
    </rPh>
    <rPh sb="9" eb="11">
      <t>モウシコミ</t>
    </rPh>
    <rPh sb="12" eb="14">
      <t>バアイ</t>
    </rPh>
    <rPh sb="15" eb="17">
      <t>クミアワ</t>
    </rPh>
    <rPh sb="19" eb="21">
      <t>サンコウ</t>
    </rPh>
    <rPh sb="27" eb="28">
      <t>ツヨ</t>
    </rPh>
    <rPh sb="29" eb="30">
      <t>ジュン</t>
    </rPh>
    <rPh sb="31" eb="33">
      <t>キニュウ</t>
    </rPh>
    <phoneticPr fontId="2"/>
  </si>
  <si>
    <r>
      <rPr>
        <sz val="8"/>
        <rFont val="ＭＳ Ｐゴシック"/>
        <family val="3"/>
        <charset val="128"/>
      </rPr>
      <t>web</t>
    </r>
    <r>
      <rPr>
        <sz val="11"/>
        <rFont val="ＭＳ Ｐゴシック"/>
        <family val="3"/>
        <charset val="128"/>
      </rPr>
      <t>申込番号</t>
    </r>
    <rPh sb="3" eb="5">
      <t>モウシコミ</t>
    </rPh>
    <rPh sb="5" eb="7">
      <t>バンゴウ</t>
    </rPh>
    <phoneticPr fontId="2"/>
  </si>
  <si>
    <t>1部</t>
    <rPh sb="1" eb="2">
      <t>ブ</t>
    </rPh>
    <phoneticPr fontId="2"/>
  </si>
  <si>
    <t>年代区(部)</t>
    <rPh sb="0" eb="2">
      <t>ネンダイ</t>
    </rPh>
    <rPh sb="2" eb="3">
      <t>ク</t>
    </rPh>
    <rPh sb="4" eb="5">
      <t>ブ</t>
    </rPh>
    <phoneticPr fontId="2"/>
  </si>
  <si>
    <t>男子年齢</t>
    <rPh sb="0" eb="2">
      <t>ダンシ</t>
    </rPh>
    <rPh sb="2" eb="4">
      <t>ネンレイ</t>
    </rPh>
    <phoneticPr fontId="2"/>
  </si>
  <si>
    <t>女子年齢</t>
    <rPh sb="0" eb="2">
      <t>ジョシ</t>
    </rPh>
    <rPh sb="2" eb="4">
      <t>ネンレイ</t>
    </rPh>
    <phoneticPr fontId="2"/>
  </si>
  <si>
    <t>年区分(部)</t>
    <rPh sb="0" eb="1">
      <t>トシ</t>
    </rPh>
    <rPh sb="1" eb="2">
      <t>ク</t>
    </rPh>
    <rPh sb="2" eb="3">
      <t>ブン</t>
    </rPh>
    <rPh sb="4" eb="5">
      <t>ブ</t>
    </rPh>
    <phoneticPr fontId="2"/>
  </si>
  <si>
    <t>日</t>
    <rPh sb="0" eb="1">
      <t>ヒ</t>
    </rPh>
    <phoneticPr fontId="2"/>
  </si>
  <si>
    <t>月　　日</t>
    <rPh sb="0" eb="1">
      <t>ツキ</t>
    </rPh>
    <rPh sb="3" eb="4">
      <t>ヒ</t>
    </rPh>
    <phoneticPr fontId="2"/>
  </si>
  <si>
    <t>会　場</t>
    <rPh sb="0" eb="1">
      <t>カイ</t>
    </rPh>
    <rPh sb="2" eb="3">
      <t>バ</t>
    </rPh>
    <phoneticPr fontId="2"/>
  </si>
  <si>
    <t>大　会　名</t>
    <rPh sb="0" eb="1">
      <t>ダイ</t>
    </rPh>
    <rPh sb="2" eb="3">
      <t>カイ</t>
    </rPh>
    <rPh sb="4" eb="5">
      <t>ナ</t>
    </rPh>
    <phoneticPr fontId="2"/>
  </si>
  <si>
    <r>
      <t>※黄色の空白部</t>
    </r>
    <r>
      <rPr>
        <sz val="11"/>
        <color rgb="FFFFFF99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に必要事項を記入してください。</t>
    </r>
    <rPh sb="1" eb="3">
      <t>キイロ</t>
    </rPh>
    <rPh sb="4" eb="7">
      <t>クウハクブ</t>
    </rPh>
    <rPh sb="9" eb="13">
      <t>ヒツヨウジコウ</t>
    </rPh>
    <rPh sb="14" eb="16">
      <t>キニュウ</t>
    </rPh>
    <phoneticPr fontId="2"/>
  </si>
  <si>
    <t>2022-23・24</t>
    <phoneticPr fontId="21"/>
  </si>
  <si>
    <t>第１回 　愛知県卓球年代区分ミックスダブルスリーグ戦 要項</t>
    <rPh sb="0" eb="1">
      <t>ダイ</t>
    </rPh>
    <rPh sb="2" eb="3">
      <t>カイ</t>
    </rPh>
    <rPh sb="5" eb="8">
      <t>アイチケン</t>
    </rPh>
    <rPh sb="8" eb="10">
      <t>タッキュウ</t>
    </rPh>
    <rPh sb="10" eb="11">
      <t>ネン</t>
    </rPh>
    <rPh sb="11" eb="12">
      <t>ダイ</t>
    </rPh>
    <rPh sb="12" eb="14">
      <t>クブン</t>
    </rPh>
    <rPh sb="25" eb="26">
      <t>セン</t>
    </rPh>
    <rPh sb="27" eb="29">
      <t>ヨウコウ</t>
    </rPh>
    <phoneticPr fontId="2"/>
  </si>
  <si>
    <t>主催</t>
    <rPh sb="0" eb="2">
      <t>シュサイ</t>
    </rPh>
    <phoneticPr fontId="2"/>
  </si>
  <si>
    <t>新日本スポーツ連盟愛知県連盟</t>
    <phoneticPr fontId="21"/>
  </si>
  <si>
    <t>主管</t>
    <rPh sb="0" eb="2">
      <t>シュカン</t>
    </rPh>
    <phoneticPr fontId="2"/>
  </si>
  <si>
    <t>　  　　　同　　　　 　　愛知卓球協会</t>
    <phoneticPr fontId="21"/>
  </si>
  <si>
    <t>日時</t>
    <phoneticPr fontId="2"/>
  </si>
  <si>
    <t>　２０２２年１１月２０日（日）　　　　開場 9:00　開会式 9:45～</t>
    <rPh sb="13" eb="14">
      <t>ニチ</t>
    </rPh>
    <phoneticPr fontId="2"/>
  </si>
  <si>
    <t>会場</t>
    <phoneticPr fontId="2"/>
  </si>
  <si>
    <r>
      <t>　</t>
    </r>
    <r>
      <rPr>
        <sz val="11"/>
        <color indexed="8"/>
        <rFont val="ＭＳ Ｐゴシック"/>
        <family val="3"/>
        <charset val="128"/>
      </rPr>
      <t>名東スポーツセンター第１競技場　</t>
    </r>
    <r>
      <rPr>
        <sz val="11"/>
        <rFont val="ＭＳ Ｐゴシック"/>
        <family val="3"/>
        <charset val="128"/>
      </rPr>
      <t>　　　　　　　　 　　　　　　　　市バス/「障害者ＳＣ」下車、徒歩5分</t>
    </r>
    <phoneticPr fontId="2"/>
  </si>
  <si>
    <t xml:space="preserve"> 　名古屋市名東区猪高町高針字勢子坊307番地-12　　　　　　　　　　　　　　TEL 052-705-4984</t>
    <phoneticPr fontId="2"/>
  </si>
  <si>
    <t>日時</t>
    <phoneticPr fontId="2"/>
  </si>
  <si>
    <t>　２０２２年１１月２７日（日）　　　　開場 9:00　開会式 9:45～</t>
    <rPh sb="13" eb="14">
      <t>ニチ</t>
    </rPh>
    <phoneticPr fontId="2"/>
  </si>
  <si>
    <t>会場</t>
    <phoneticPr fontId="2"/>
  </si>
  <si>
    <r>
      <rPr>
        <sz val="11"/>
        <color indexed="8"/>
        <rFont val="ＭＳ Ｐゴシック"/>
        <family val="3"/>
        <charset val="128"/>
      </rPr>
      <t>　中村スポーツセンター競技場</t>
    </r>
    <r>
      <rPr>
        <sz val="11"/>
        <rFont val="ＭＳ Ｐゴシック"/>
        <family val="3"/>
        <charset val="128"/>
      </rPr>
      <t>　　　　　　　　　　　 　　　　　　　　　地下鉄/「中村日赤」下車、徒歩7分</t>
    </r>
    <phoneticPr fontId="2"/>
  </si>
  <si>
    <t>　　名古屋市中村区中村町字待屋43番地の1　　　　　　　　　　　　　　　　　　TEL　052-413-8021</t>
    <phoneticPr fontId="2"/>
  </si>
  <si>
    <t>01</t>
    <phoneticPr fontId="2"/>
  </si>
  <si>
    <t>会場決定</t>
    <rPh sb="2" eb="4">
      <t>ケッテイ</t>
    </rPh>
    <phoneticPr fontId="2"/>
  </si>
  <si>
    <t>　どちらかを選択してください。(両方は不可)</t>
    <phoneticPr fontId="2"/>
  </si>
  <si>
    <t>02</t>
    <phoneticPr fontId="2"/>
  </si>
  <si>
    <t>種目</t>
    <rPh sb="0" eb="1">
      <t>シュ</t>
    </rPh>
    <rPh sb="1" eb="2">
      <t>メ</t>
    </rPh>
    <phoneticPr fontId="2"/>
  </si>
  <si>
    <r>
      <t>　（年代区分）ミックスダブルス　　</t>
    </r>
    <r>
      <rPr>
        <b/>
        <u/>
        <sz val="11"/>
        <color theme="1"/>
        <rFont val="游ゴシック"/>
        <family val="3"/>
        <charset val="128"/>
        <scheme val="minor"/>
      </rPr>
      <t>年齢は2023年 4月 1日の満年齢</t>
    </r>
    <r>
      <rPr>
        <sz val="11"/>
        <rFont val="ＭＳ Ｐゴシック"/>
        <family val="3"/>
        <charset val="128"/>
      </rPr>
      <t>とします。</t>
    </r>
    <rPh sb="2" eb="4">
      <t>ネンダイ</t>
    </rPh>
    <rPh sb="4" eb="6">
      <t>クブン</t>
    </rPh>
    <phoneticPr fontId="21"/>
  </si>
  <si>
    <t>　合計年齢により3年代　　1部（80歳以下）、2部（81歳～120歳）、3部（121歳以上）</t>
    <rPh sb="1" eb="3">
      <t>ゴウケイ</t>
    </rPh>
    <rPh sb="3" eb="5">
      <t>ネンレイ</t>
    </rPh>
    <rPh sb="9" eb="11">
      <t>ネンダイ</t>
    </rPh>
    <rPh sb="14" eb="15">
      <t>ブ</t>
    </rPh>
    <rPh sb="18" eb="19">
      <t>サイ</t>
    </rPh>
    <rPh sb="19" eb="21">
      <t>イカ</t>
    </rPh>
    <rPh sb="24" eb="25">
      <t>ブ</t>
    </rPh>
    <rPh sb="28" eb="29">
      <t>サイ</t>
    </rPh>
    <rPh sb="33" eb="34">
      <t>サイ</t>
    </rPh>
    <rPh sb="37" eb="38">
      <t>ブ</t>
    </rPh>
    <rPh sb="42" eb="43">
      <t>サイ</t>
    </rPh>
    <rPh sb="43" eb="45">
      <t>イジョウ</t>
    </rPh>
    <phoneticPr fontId="21"/>
  </si>
  <si>
    <t>03</t>
    <phoneticPr fontId="2"/>
  </si>
  <si>
    <t>競技方法</t>
    <phoneticPr fontId="2"/>
  </si>
  <si>
    <t>　年代別に、原則予選リーグ（４～5組）後、順位別トーナメントを行います。</t>
    <rPh sb="1" eb="4">
      <t>ネンダイベツ</t>
    </rPh>
    <rPh sb="6" eb="8">
      <t>ゲンソク</t>
    </rPh>
    <rPh sb="31" eb="32">
      <t>オコナ</t>
    </rPh>
    <phoneticPr fontId="2"/>
  </si>
  <si>
    <t>　競技運営の都合により、5～7組程度のリーグ戦のみに変更する場合もあります。</t>
    <rPh sb="26" eb="28">
      <t>ヘンコウ</t>
    </rPh>
    <rPh sb="30" eb="32">
      <t>バアイ</t>
    </rPh>
    <phoneticPr fontId="2"/>
  </si>
  <si>
    <t>04</t>
    <phoneticPr fontId="2"/>
  </si>
  <si>
    <t>試合球</t>
    <phoneticPr fontId="2"/>
  </si>
  <si>
    <t>　ＴＳＰ ４０㎜ホワイトプラスチックボール　ＣP40+（在庫がなくなり次第ＶＰ40+）</t>
    <rPh sb="28" eb="30">
      <t>ザイコ</t>
    </rPh>
    <rPh sb="35" eb="37">
      <t>シダイ</t>
    </rPh>
    <phoneticPr fontId="2"/>
  </si>
  <si>
    <t>05</t>
    <phoneticPr fontId="2"/>
  </si>
  <si>
    <t>ルール</t>
    <phoneticPr fontId="2"/>
  </si>
  <si>
    <t>　現行の日本卓球ルールに準じます。但しユニホームは自由、１ゲーム１１本､５ゲームスマッチ。</t>
    <rPh sb="17" eb="18">
      <t>タダ</t>
    </rPh>
    <phoneticPr fontId="2"/>
  </si>
  <si>
    <t>　ジュースは、２点差をつけるか、１３点先取した時点で決着とします。リーグ戦の順位決定方法は、</t>
    <phoneticPr fontId="2"/>
  </si>
  <si>
    <r>
      <t>　新日本スポーツ連盟ルールを適用します。最終締切以降の選手変更は、</t>
    </r>
    <r>
      <rPr>
        <b/>
        <u/>
        <sz val="11"/>
        <color theme="1"/>
        <rFont val="游ゴシック"/>
        <family val="3"/>
        <charset val="128"/>
        <scheme val="minor"/>
      </rPr>
      <t>同じ年代の変更は可</t>
    </r>
    <r>
      <rPr>
        <sz val="11"/>
        <rFont val="ＭＳ Ｐゴシック"/>
        <family val="3"/>
        <charset val="128"/>
      </rPr>
      <t>と</t>
    </r>
    <rPh sb="20" eb="22">
      <t>サイシュウ</t>
    </rPh>
    <rPh sb="22" eb="24">
      <t>シメキリ</t>
    </rPh>
    <rPh sb="24" eb="26">
      <t>イコウ</t>
    </rPh>
    <rPh sb="27" eb="29">
      <t>センシュ</t>
    </rPh>
    <rPh sb="29" eb="31">
      <t>ヘンコウ</t>
    </rPh>
    <rPh sb="33" eb="34">
      <t>オナ</t>
    </rPh>
    <rPh sb="35" eb="37">
      <t>ネンダイ</t>
    </rPh>
    <rPh sb="38" eb="40">
      <t>ヘンコウ</t>
    </rPh>
    <rPh sb="41" eb="42">
      <t>カ</t>
    </rPh>
    <phoneticPr fontId="2"/>
  </si>
  <si>
    <r>
      <t>　します。</t>
    </r>
    <r>
      <rPr>
        <b/>
        <u/>
        <sz val="11"/>
        <color theme="1"/>
        <rFont val="游ゴシック"/>
        <family val="3"/>
        <charset val="128"/>
        <scheme val="minor"/>
      </rPr>
      <t>年代が外れる場合は交流戦</t>
    </r>
    <r>
      <rPr>
        <sz val="11"/>
        <rFont val="ＭＳ Ｐゴシック"/>
        <family val="3"/>
        <charset val="128"/>
      </rPr>
      <t>とします。代わりの選手の年齢も合わせて届け出てください。</t>
    </r>
    <rPh sb="5" eb="7">
      <t>ネンダイ</t>
    </rPh>
    <rPh sb="8" eb="9">
      <t>ハズ</t>
    </rPh>
    <rPh sb="11" eb="13">
      <t>バアイ</t>
    </rPh>
    <rPh sb="14" eb="17">
      <t>コウリュウセン</t>
    </rPh>
    <rPh sb="22" eb="23">
      <t>カ</t>
    </rPh>
    <rPh sb="26" eb="28">
      <t>センシュ</t>
    </rPh>
    <rPh sb="29" eb="31">
      <t>ネンレイ</t>
    </rPh>
    <rPh sb="32" eb="33">
      <t>ア</t>
    </rPh>
    <rPh sb="36" eb="37">
      <t>トド</t>
    </rPh>
    <rPh sb="38" eb="39">
      <t>デ</t>
    </rPh>
    <phoneticPr fontId="2"/>
  </si>
  <si>
    <t>06</t>
    <phoneticPr fontId="2"/>
  </si>
  <si>
    <t>表彰</t>
    <phoneticPr fontId="2"/>
  </si>
  <si>
    <t>　各ブロック１位に賞品を授与します。他にも賞品がある場合があります。</t>
    <rPh sb="1" eb="2">
      <t>カク</t>
    </rPh>
    <phoneticPr fontId="2"/>
  </si>
  <si>
    <t>07</t>
    <phoneticPr fontId="2"/>
  </si>
  <si>
    <t>定員</t>
    <phoneticPr fontId="2"/>
  </si>
  <si>
    <t>　各120組</t>
    <rPh sb="1" eb="2">
      <t>カク</t>
    </rPh>
    <rPh sb="5" eb="6">
      <t>クミ</t>
    </rPh>
    <phoneticPr fontId="2"/>
  </si>
  <si>
    <t>08</t>
    <phoneticPr fontId="2"/>
  </si>
  <si>
    <t>申込用紙</t>
    <rPh sb="2" eb="4">
      <t>ヨウシ</t>
    </rPh>
    <phoneticPr fontId="2"/>
  </si>
  <si>
    <r>
      <t>　下記</t>
    </r>
    <r>
      <rPr>
        <b/>
        <sz val="11"/>
        <color theme="1"/>
        <rFont val="游ゴシック"/>
        <family val="3"/>
        <charset val="128"/>
        <scheme val="minor"/>
      </rPr>
      <t>申込期間中に</t>
    </r>
    <r>
      <rPr>
        <sz val="11"/>
        <rFont val="ＭＳ Ｐゴシック"/>
        <family val="3"/>
        <charset val="128"/>
      </rPr>
      <t>申込用紙を、FAX,郵便,大会出場時に提出、いずれかの方法で送って下さい。</t>
    </r>
    <rPh sb="1" eb="3">
      <t>カキ</t>
    </rPh>
    <rPh sb="3" eb="5">
      <t>モウシコミ</t>
    </rPh>
    <rPh sb="5" eb="7">
      <t>キカン</t>
    </rPh>
    <rPh sb="7" eb="8">
      <t>チュウ</t>
    </rPh>
    <rPh sb="9" eb="11">
      <t>モウシコミ</t>
    </rPh>
    <rPh sb="11" eb="13">
      <t>ヨウシ</t>
    </rPh>
    <rPh sb="19" eb="21">
      <t>ユウビン</t>
    </rPh>
    <rPh sb="22" eb="24">
      <t>タイカイ</t>
    </rPh>
    <rPh sb="24" eb="26">
      <t>シュツジョウ</t>
    </rPh>
    <rPh sb="26" eb="27">
      <t>ジ</t>
    </rPh>
    <rPh sb="28" eb="30">
      <t>テイシュツ</t>
    </rPh>
    <rPh sb="36" eb="38">
      <t>ホウホウ</t>
    </rPh>
    <rPh sb="39" eb="40">
      <t>オク</t>
    </rPh>
    <rPh sb="42" eb="43">
      <t>クダ</t>
    </rPh>
    <phoneticPr fontId="2"/>
  </si>
  <si>
    <t>　（写真に撮ってメールで送る事は受付できません）　　　TEL・FAX 052-201-4801</t>
    <rPh sb="12" eb="13">
      <t>オク</t>
    </rPh>
    <rPh sb="14" eb="15">
      <t>コト</t>
    </rPh>
    <rPh sb="16" eb="18">
      <t>ウケツケ</t>
    </rPh>
    <phoneticPr fontId="2"/>
  </si>
  <si>
    <t>　〒460-0011　名古屋市中区大須1-23-13　新日本スポーツ連盟愛知卓球協会</t>
    <phoneticPr fontId="2"/>
  </si>
  <si>
    <t>web申込</t>
    <rPh sb="3" eb="5">
      <t>モウシコミ</t>
    </rPh>
    <phoneticPr fontId="2"/>
  </si>
  <si>
    <t>　ﾎｰﾑﾍﾟｰｼﾞの専用フォームからも入力して申込みできます。URL：https://aichittc.njsf.net/index.html</t>
    <rPh sb="19" eb="21">
      <t>ニュウリョク</t>
    </rPh>
    <phoneticPr fontId="2"/>
  </si>
  <si>
    <t>申込期間</t>
    <rPh sb="2" eb="4">
      <t>キカン</t>
    </rPh>
    <phoneticPr fontId="2"/>
  </si>
  <si>
    <t>　11/20（日）名東SC　　　　10/ 1（土）～10/16（日）一次　10/30（日）最終締切</t>
    <rPh sb="7" eb="8">
      <t>ニチ</t>
    </rPh>
    <rPh sb="9" eb="11">
      <t>メイトウ</t>
    </rPh>
    <rPh sb="23" eb="24">
      <t>ド</t>
    </rPh>
    <rPh sb="32" eb="33">
      <t>ニチ</t>
    </rPh>
    <rPh sb="43" eb="44">
      <t>ニチ</t>
    </rPh>
    <phoneticPr fontId="2"/>
  </si>
  <si>
    <t>　11/27（日）中村SC　　　　10/ 9（日）～10/23（日）一次　11/ 6（日）最終締切</t>
    <rPh sb="7" eb="8">
      <t>ニチ</t>
    </rPh>
    <rPh sb="9" eb="11">
      <t>ナカムラ</t>
    </rPh>
    <rPh sb="23" eb="24">
      <t>ニチ</t>
    </rPh>
    <rPh sb="32" eb="33">
      <t>ニチ</t>
    </rPh>
    <rPh sb="43" eb="44">
      <t>ニチ</t>
    </rPh>
    <phoneticPr fontId="2"/>
  </si>
  <si>
    <t>09</t>
    <phoneticPr fontId="2"/>
  </si>
  <si>
    <t>参加費</t>
    <rPh sb="2" eb="3">
      <t>ヒ</t>
    </rPh>
    <phoneticPr fontId="2"/>
  </si>
  <si>
    <t>　加盟（一般2,000円（A)　学生1,600円（B)）　非加盟（一般3,000円（C)　学生2,000円（A)）/1組</t>
    <rPh sb="1" eb="3">
      <t>カメイ</t>
    </rPh>
    <rPh sb="4" eb="6">
      <t>イッパン</t>
    </rPh>
    <rPh sb="11" eb="12">
      <t>エン</t>
    </rPh>
    <rPh sb="16" eb="18">
      <t>ガクセイ</t>
    </rPh>
    <rPh sb="23" eb="24">
      <t>エン</t>
    </rPh>
    <rPh sb="59" eb="60">
      <t>クミ</t>
    </rPh>
    <phoneticPr fontId="2"/>
  </si>
  <si>
    <t>　混成ペアの計算式（端数は１円の位を四捨五入）　</t>
    <phoneticPr fontId="2"/>
  </si>
  <si>
    <t>　（2,000円×（Ａ）人数＋1,600円×（Ｂ）人数＋3,000円×（Ｃ）人数）÷2</t>
    <rPh sb="7" eb="8">
      <t>エン</t>
    </rPh>
    <rPh sb="12" eb="13">
      <t>ヒト</t>
    </rPh>
    <rPh sb="20" eb="21">
      <t>エン</t>
    </rPh>
    <rPh sb="25" eb="27">
      <t>ニンズウ</t>
    </rPh>
    <rPh sb="33" eb="34">
      <t>エン</t>
    </rPh>
    <rPh sb="38" eb="40">
      <t>ニンズウ</t>
    </rPh>
    <phoneticPr fontId="2"/>
  </si>
  <si>
    <r>
      <t>　下記</t>
    </r>
    <r>
      <rPr>
        <b/>
        <sz val="11"/>
        <color theme="1"/>
        <rFont val="游ゴシック"/>
        <family val="3"/>
        <charset val="128"/>
        <scheme val="minor"/>
      </rPr>
      <t>入金期間中</t>
    </r>
    <r>
      <rPr>
        <sz val="11"/>
        <rFont val="ＭＳ Ｐゴシック"/>
        <family val="3"/>
        <charset val="128"/>
      </rPr>
      <t>（</t>
    </r>
    <r>
      <rPr>
        <b/>
        <u/>
        <sz val="11"/>
        <color theme="1"/>
        <rFont val="游ゴシック"/>
        <family val="3"/>
        <charset val="128"/>
        <scheme val="minor"/>
      </rPr>
      <t>申込期間と異なります</t>
    </r>
    <r>
      <rPr>
        <sz val="11"/>
        <rFont val="ＭＳ Ｐゴシック"/>
        <family val="3"/>
        <charset val="128"/>
      </rPr>
      <t>）</t>
    </r>
    <r>
      <rPr>
        <b/>
        <sz val="11"/>
        <color theme="1"/>
        <rFont val="游ゴシック"/>
        <family val="3"/>
        <charset val="128"/>
        <scheme val="minor"/>
      </rPr>
      <t>に</t>
    </r>
    <r>
      <rPr>
        <sz val="11"/>
        <rFont val="ＭＳ Ｐゴシック"/>
        <family val="3"/>
        <charset val="128"/>
      </rPr>
      <t>、郵便振替,大会出場時に入金して下さい。</t>
    </r>
    <rPh sb="1" eb="3">
      <t>カキ</t>
    </rPh>
    <rPh sb="3" eb="5">
      <t>ニュウキン</t>
    </rPh>
    <rPh sb="5" eb="8">
      <t>キカンチュウ</t>
    </rPh>
    <rPh sb="9" eb="11">
      <t>モウシコミ</t>
    </rPh>
    <rPh sb="11" eb="13">
      <t>キカン</t>
    </rPh>
    <rPh sb="14" eb="15">
      <t>コト</t>
    </rPh>
    <rPh sb="22" eb="24">
      <t>ユウビン</t>
    </rPh>
    <rPh sb="24" eb="26">
      <t>フリカエ</t>
    </rPh>
    <rPh sb="27" eb="29">
      <t>タイカイ</t>
    </rPh>
    <rPh sb="29" eb="31">
      <t>シュツジョウ</t>
    </rPh>
    <rPh sb="31" eb="32">
      <t>ジ</t>
    </rPh>
    <rPh sb="33" eb="35">
      <t>ニュウキン</t>
    </rPh>
    <rPh sb="37" eb="38">
      <t>クダ</t>
    </rPh>
    <phoneticPr fontId="2"/>
  </si>
  <si>
    <t>　※郵便振替利用の方は通信欄に開催日、大会名（年代区分ミックスダブルス）、申込者名、</t>
    <rPh sb="23" eb="25">
      <t>ネンダイ</t>
    </rPh>
    <rPh sb="25" eb="27">
      <t>クブン</t>
    </rPh>
    <phoneticPr fontId="2"/>
  </si>
  <si>
    <t>　　チーム名、申込人数を明記してください（00830-5-42990　スポーツ連盟愛知卓球協会）</t>
    <rPh sb="7" eb="9">
      <t>モウシコミ</t>
    </rPh>
    <rPh sb="9" eb="11">
      <t>ニンズウ</t>
    </rPh>
    <phoneticPr fontId="2"/>
  </si>
  <si>
    <t>入金期間</t>
    <rPh sb="0" eb="2">
      <t>ニュウキン</t>
    </rPh>
    <rPh sb="2" eb="4">
      <t>キカン</t>
    </rPh>
    <phoneticPr fontId="2"/>
  </si>
  <si>
    <r>
      <t>　11/20（日）名東SC　　10/22（土）～11/ 6（日）（</t>
    </r>
    <r>
      <rPr>
        <b/>
        <sz val="11"/>
        <color theme="1"/>
        <rFont val="游ゴシック"/>
        <family val="3"/>
        <charset val="128"/>
        <scheme val="minor"/>
      </rPr>
      <t>10/ 1（土）～10/21（金）は入金しないで下さい</t>
    </r>
    <r>
      <rPr>
        <sz val="11"/>
        <rFont val="ＭＳ Ｐゴシック"/>
        <family val="3"/>
        <charset val="128"/>
      </rPr>
      <t>）</t>
    </r>
    <rPh sb="21" eb="22">
      <t>ド</t>
    </rPh>
    <rPh sb="30" eb="31">
      <t>ニチ</t>
    </rPh>
    <rPh sb="39" eb="40">
      <t>ド</t>
    </rPh>
    <rPh sb="48" eb="49">
      <t>キン</t>
    </rPh>
    <rPh sb="51" eb="53">
      <t>ニュウキン</t>
    </rPh>
    <rPh sb="57" eb="58">
      <t>クダ</t>
    </rPh>
    <phoneticPr fontId="2"/>
  </si>
  <si>
    <r>
      <t>　11/27（日）中村SC　　10/29（土）～11/13（日）（</t>
    </r>
    <r>
      <rPr>
        <b/>
        <sz val="11"/>
        <color theme="1"/>
        <rFont val="游ゴシック"/>
        <family val="3"/>
        <charset val="128"/>
        <scheme val="minor"/>
      </rPr>
      <t>10/ 9（日）～10/28（金）は入金しないで下さい</t>
    </r>
    <r>
      <rPr>
        <sz val="11"/>
        <rFont val="ＭＳ Ｐゴシック"/>
        <family val="3"/>
        <charset val="128"/>
      </rPr>
      <t>）</t>
    </r>
    <rPh sb="21" eb="22">
      <t>ド</t>
    </rPh>
    <rPh sb="30" eb="31">
      <t>ニチ</t>
    </rPh>
    <rPh sb="39" eb="40">
      <t>ニチ</t>
    </rPh>
    <rPh sb="48" eb="49">
      <t>キン</t>
    </rPh>
    <rPh sb="51" eb="53">
      <t>ニュウキン</t>
    </rPh>
    <rPh sb="57" eb="58">
      <t>クダ</t>
    </rPh>
    <phoneticPr fontId="2"/>
  </si>
  <si>
    <t>10</t>
    <phoneticPr fontId="2"/>
  </si>
  <si>
    <t>注意</t>
    <phoneticPr fontId="2"/>
  </si>
  <si>
    <t>　（１）大会の傷害事故は応急処置だけで責任は負いません。傷害保険は加入します。</t>
    <phoneticPr fontId="2"/>
  </si>
  <si>
    <t>　（２）加盟員は極力登録クラブ名の入った加盟登録ゼッケン着用のこと。</t>
    <rPh sb="4" eb="6">
      <t>カメイ</t>
    </rPh>
    <rPh sb="6" eb="7">
      <t>イン</t>
    </rPh>
    <rPh sb="8" eb="10">
      <t>キョクリョク</t>
    </rPh>
    <rPh sb="20" eb="22">
      <t>カメイ</t>
    </rPh>
    <rPh sb="22" eb="24">
      <t>トウロク</t>
    </rPh>
    <phoneticPr fontId="2"/>
  </si>
  <si>
    <t>　　非加盟員は、名前の確認できるゼッケン（20×25ｃｍ程度）の着用を厳守して下さい。</t>
    <rPh sb="2" eb="5">
      <t>ヒカメイ</t>
    </rPh>
    <rPh sb="5" eb="6">
      <t>イン</t>
    </rPh>
    <rPh sb="8" eb="10">
      <t>ナマエ</t>
    </rPh>
    <rPh sb="11" eb="13">
      <t>カクニン</t>
    </rPh>
    <phoneticPr fontId="2"/>
  </si>
  <si>
    <t>　（３）駐車台数に限りがあります。乗り合わせる、または公共交通機関をご利用下さい。</t>
    <phoneticPr fontId="2"/>
  </si>
  <si>
    <t>　（４）開場時間・入場方法等に変更がある場合には、３日前までにホームページに掲載します。</t>
    <rPh sb="4" eb="6">
      <t>カイジョウ</t>
    </rPh>
    <rPh sb="6" eb="8">
      <t>ジカン</t>
    </rPh>
    <rPh sb="9" eb="11">
      <t>ニュウジョウ</t>
    </rPh>
    <rPh sb="11" eb="13">
      <t>ホウホウ</t>
    </rPh>
    <rPh sb="13" eb="14">
      <t>トウ</t>
    </rPh>
    <rPh sb="15" eb="17">
      <t>ヘンコウ</t>
    </rPh>
    <rPh sb="20" eb="22">
      <t>バアイ</t>
    </rPh>
    <rPh sb="26" eb="27">
      <t>ニチ</t>
    </rPh>
    <rPh sb="27" eb="28">
      <t>マエ</t>
    </rPh>
    <rPh sb="38" eb="40">
      <t>ケイサイ</t>
    </rPh>
    <phoneticPr fontId="2"/>
  </si>
  <si>
    <t>11</t>
    <phoneticPr fontId="2"/>
  </si>
  <si>
    <t>感染対策</t>
    <rPh sb="0" eb="2">
      <t>カンセン</t>
    </rPh>
    <rPh sb="2" eb="4">
      <t>タイサク</t>
    </rPh>
    <phoneticPr fontId="2"/>
  </si>
  <si>
    <r>
      <t>　今期（2022年下半期）の間も以下の項目を</t>
    </r>
    <r>
      <rPr>
        <b/>
        <sz val="11"/>
        <color theme="1"/>
        <rFont val="游ゴシック"/>
        <family val="3"/>
        <charset val="128"/>
        <scheme val="minor"/>
      </rPr>
      <t>遵守する事が参加条件</t>
    </r>
    <r>
      <rPr>
        <sz val="11"/>
        <rFont val="ＭＳ Ｐゴシック"/>
        <family val="3"/>
        <charset val="128"/>
      </rPr>
      <t>です。</t>
    </r>
    <rPh sb="1" eb="3">
      <t>コンキ</t>
    </rPh>
    <rPh sb="8" eb="9">
      <t>ネン</t>
    </rPh>
    <rPh sb="9" eb="12">
      <t>シモハンキ</t>
    </rPh>
    <rPh sb="14" eb="15">
      <t>アイダ</t>
    </rPh>
    <rPh sb="16" eb="18">
      <t>イカ</t>
    </rPh>
    <rPh sb="19" eb="21">
      <t>コウモク</t>
    </rPh>
    <rPh sb="22" eb="24">
      <t>ジュンシュ</t>
    </rPh>
    <rPh sb="26" eb="27">
      <t>コト</t>
    </rPh>
    <rPh sb="28" eb="30">
      <t>サンカ</t>
    </rPh>
    <rPh sb="30" eb="32">
      <t>ジョウケン</t>
    </rPh>
    <phoneticPr fontId="2"/>
  </si>
  <si>
    <r>
      <t>　（１）</t>
    </r>
    <r>
      <rPr>
        <b/>
        <u/>
        <sz val="11"/>
        <color theme="1"/>
        <rFont val="游ゴシック"/>
        <family val="3"/>
        <charset val="128"/>
        <scheme val="minor"/>
      </rPr>
      <t>観覧席を含め</t>
    </r>
    <r>
      <rPr>
        <sz val="11"/>
        <rFont val="ＭＳ Ｐゴシック"/>
        <family val="3"/>
        <charset val="128"/>
      </rPr>
      <t>、出場者以外で入場が必要な場合は必ず事前に事務所へＦＡＸ下さい。</t>
    </r>
    <r>
      <rPr>
        <b/>
        <u/>
        <sz val="11"/>
        <color theme="1"/>
        <rFont val="游ゴシック"/>
        <family val="3"/>
        <charset val="128"/>
        <scheme val="minor"/>
      </rPr>
      <t/>
    </r>
    <phoneticPr fontId="2"/>
  </si>
  <si>
    <r>
      <t>　（２）選手以外も</t>
    </r>
    <r>
      <rPr>
        <b/>
        <u/>
        <sz val="11"/>
        <color theme="1"/>
        <rFont val="游ゴシック"/>
        <family val="3"/>
        <charset val="128"/>
        <scheme val="minor"/>
      </rPr>
      <t>全ての入場する人</t>
    </r>
    <r>
      <rPr>
        <sz val="11"/>
        <rFont val="ＭＳ Ｐゴシック"/>
        <family val="3"/>
        <charset val="128"/>
      </rPr>
      <t>が健康チェックシートの提出が必要です。</t>
    </r>
    <rPh sb="31" eb="33">
      <t>ヒツヨウ</t>
    </rPh>
    <phoneticPr fontId="2"/>
  </si>
  <si>
    <r>
      <t>　　　入場時の混雑を避ける為、ﾎｰﾑﾍﾟｰｼﾞからﾌﾟﾘﾝﾄｱｳﾄする等、</t>
    </r>
    <r>
      <rPr>
        <b/>
        <sz val="11"/>
        <color theme="1"/>
        <rFont val="游ゴシック"/>
        <family val="3"/>
        <charset val="128"/>
        <scheme val="minor"/>
      </rPr>
      <t>事前記入・持参</t>
    </r>
    <r>
      <rPr>
        <sz val="11"/>
        <rFont val="ＭＳ Ｐゴシック"/>
        <family val="3"/>
        <charset val="128"/>
      </rPr>
      <t>に協力下さい。</t>
    </r>
    <rPh sb="3" eb="5">
      <t>ニュウジョウ</t>
    </rPh>
    <rPh sb="5" eb="6">
      <t>ジ</t>
    </rPh>
    <rPh sb="7" eb="9">
      <t>コンザツ</t>
    </rPh>
    <rPh sb="10" eb="11">
      <t>サ</t>
    </rPh>
    <rPh sb="13" eb="14">
      <t>タメ</t>
    </rPh>
    <rPh sb="35" eb="36">
      <t>トウ</t>
    </rPh>
    <rPh sb="37" eb="38">
      <t>・</t>
    </rPh>
    <rPh sb="38" eb="41">
      <t>ジサンニ</t>
    </rPh>
    <rPh sb="41" eb="46">
      <t>キョウリョククダサイ</t>
    </rPh>
    <rPh sb="46" eb="47">
      <t>。</t>
    </rPh>
    <phoneticPr fontId="2"/>
  </si>
  <si>
    <t>　　　当日入場時、検温・個人番号のシートへの記入用に、（極力）黒ﾎﾞｰﾙﾍﾟﾝの持参も協力下さい。</t>
    <rPh sb="3" eb="5">
      <t>トウジツ</t>
    </rPh>
    <rPh sb="5" eb="8">
      <t>ニュウジョウジ</t>
    </rPh>
    <rPh sb="9" eb="11">
      <t>ケンオン</t>
    </rPh>
    <rPh sb="12" eb="14">
      <t>コジン</t>
    </rPh>
    <rPh sb="14" eb="16">
      <t>バンゴウ</t>
    </rPh>
    <rPh sb="22" eb="24">
      <t>キニュウ</t>
    </rPh>
    <rPh sb="24" eb="25">
      <t>ヨウ</t>
    </rPh>
    <rPh sb="28" eb="30">
      <t>キョクリョク</t>
    </rPh>
    <rPh sb="31" eb="32">
      <t>クロ</t>
    </rPh>
    <rPh sb="40" eb="42">
      <t>ジサン</t>
    </rPh>
    <rPh sb="43" eb="45">
      <t>キョウリョク</t>
    </rPh>
    <rPh sb="45" eb="46">
      <t>クダ</t>
    </rPh>
    <phoneticPr fontId="2"/>
  </si>
  <si>
    <r>
      <t>　（３）試合時以外は</t>
    </r>
    <r>
      <rPr>
        <b/>
        <sz val="11"/>
        <color theme="1"/>
        <rFont val="游ゴシック"/>
        <family val="3"/>
        <charset val="128"/>
        <scheme val="minor"/>
      </rPr>
      <t>不織布マスクを正しく着用</t>
    </r>
    <r>
      <rPr>
        <sz val="11"/>
        <rFont val="ＭＳ Ｐゴシック"/>
        <family val="3"/>
        <charset val="128"/>
      </rPr>
      <t>して下さい。</t>
    </r>
    <rPh sb="10" eb="11">
      <t>フ</t>
    </rPh>
    <rPh sb="11" eb="13">
      <t>オリヌノ</t>
    </rPh>
    <rPh sb="17" eb="18">
      <t>タダ</t>
    </rPh>
    <rPh sb="24" eb="25">
      <t>クダ</t>
    </rPh>
    <phoneticPr fontId="2"/>
  </si>
  <si>
    <t>　（４）タオルは卓球台やフェンスにかけずに、各自の鞄等から出し入れして下さい。</t>
    <rPh sb="8" eb="11">
      <t>タッキュウダイ</t>
    </rPh>
    <rPh sb="22" eb="24">
      <t>カクジ</t>
    </rPh>
    <rPh sb="25" eb="26">
      <t>カバン</t>
    </rPh>
    <rPh sb="26" eb="27">
      <t>トウ</t>
    </rPh>
    <rPh sb="29" eb="30">
      <t>ダ</t>
    </rPh>
    <rPh sb="31" eb="32">
      <t>イ</t>
    </rPh>
    <rPh sb="35" eb="36">
      <t>クダ</t>
    </rPh>
    <phoneticPr fontId="2"/>
  </si>
  <si>
    <r>
      <t>　（５）万一、大会後</t>
    </r>
    <r>
      <rPr>
        <b/>
        <sz val="11"/>
        <color theme="1"/>
        <rFont val="游ゴシック"/>
        <family val="3"/>
        <charset val="128"/>
        <scheme val="minor"/>
      </rPr>
      <t>２週間以内に</t>
    </r>
    <r>
      <rPr>
        <sz val="11"/>
        <rFont val="ＭＳ Ｐゴシック"/>
        <family val="3"/>
        <charset val="128"/>
      </rPr>
      <t>感染発覚した場合は、必ず連盟事務所へ連絡下さい。</t>
    </r>
    <rPh sb="4" eb="6">
      <t>マンイチ</t>
    </rPh>
    <rPh sb="7" eb="10">
      <t>タイカイゴ</t>
    </rPh>
    <rPh sb="11" eb="13">
      <t>シュウカン</t>
    </rPh>
    <rPh sb="13" eb="15">
      <t>イナイ</t>
    </rPh>
    <rPh sb="16" eb="18">
      <t>カンセン</t>
    </rPh>
    <rPh sb="18" eb="20">
      <t>ハッカク</t>
    </rPh>
    <rPh sb="22" eb="24">
      <t>バアイ</t>
    </rPh>
    <rPh sb="26" eb="27">
      <t>カナラ</t>
    </rPh>
    <rPh sb="28" eb="30">
      <t>レンメイ</t>
    </rPh>
    <rPh sb="30" eb="33">
      <t>ジムショ</t>
    </rPh>
    <rPh sb="34" eb="36">
      <t>レンラク</t>
    </rPh>
    <rPh sb="36" eb="37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</si>
</sst>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 &quot;¥&quot;* #,##0_ ;_ &quot;¥&quot;* \-#,##0_ ;_ &quot;¥&quot;* &quot;-&quot;_ ;_ @_ "/>
    <numFmt numFmtId="176" formatCode="m/d"/>
    <numFmt numFmtId="177" formatCode="0_);[Red]\(0\)"/>
    <numFmt numFmtId="178" formatCode="#,###"/>
    <numFmt numFmtId="179" formatCode="[$-F800]dddd\,\ mmmm\ dd\,\ yyyy"/>
    <numFmt numFmtId="180" formatCode="#,###&quot;歳&quot;"/>
    <numFmt numFmtId="181" formatCode="m/d;@"/>
    <numFmt numFmtId="182" formatCode="#,##0_ 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2.65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Arial"/>
      <family val="2"/>
    </font>
    <font>
      <sz val="11"/>
      <color indexed="15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27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rgb="FFFFFF99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239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0" fillId="2" borderId="0" xfId="0" applyFill="1">
      <alignment vertical="center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shrinkToFit="1"/>
    </xf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8" fillId="0" borderId="0" xfId="0" applyFont="1">
      <alignment vertical="center"/>
    </xf>
    <xf numFmtId="0" fontId="1" fillId="2" borderId="0" xfId="0" applyFont="1" applyFill="1" applyBorder="1" applyAlignment="1">
      <alignment horizontal="center" vertical="center" shrinkToFit="1"/>
    </xf>
    <xf numFmtId="176" fontId="1" fillId="3" borderId="2" xfId="0" applyNumberFormat="1" applyFont="1" applyFill="1" applyBorder="1" applyAlignment="1" applyProtection="1">
      <alignment horizontal="center" vertical="center" wrapText="1" shrinkToFit="1"/>
    </xf>
    <xf numFmtId="176" fontId="0" fillId="3" borderId="2" xfId="0" applyNumberFormat="1" applyFill="1" applyBorder="1" applyAlignment="1" applyProtection="1">
      <alignment horizontal="center" vertical="center" wrapText="1" shrinkToFit="1"/>
    </xf>
    <xf numFmtId="178" fontId="0" fillId="2" borderId="2" xfId="0" applyNumberFormat="1" applyFill="1" applyBorder="1" applyProtection="1">
      <alignment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6" fillId="2" borderId="0" xfId="0" applyFont="1" applyFill="1">
      <alignment vertical="center"/>
    </xf>
    <xf numFmtId="0" fontId="11" fillId="4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vertical="center" shrinkToFit="1"/>
    </xf>
    <xf numFmtId="178" fontId="0" fillId="0" borderId="2" xfId="0" applyNumberFormat="1" applyFill="1" applyBorder="1" applyAlignment="1">
      <alignment vertical="center" shrinkToFit="1"/>
    </xf>
    <xf numFmtId="178" fontId="0" fillId="2" borderId="2" xfId="0" applyNumberFormat="1" applyFill="1" applyBorder="1" applyAlignment="1">
      <alignment vertical="center" shrinkToFit="1"/>
    </xf>
    <xf numFmtId="42" fontId="7" fillId="2" borderId="2" xfId="0" applyNumberFormat="1" applyFont="1" applyFill="1" applyBorder="1" applyAlignment="1">
      <alignment horizontal="center" vertical="center" shrinkToFit="1"/>
    </xf>
    <xf numFmtId="176" fontId="12" fillId="0" borderId="2" xfId="0" applyNumberFormat="1" applyFont="1" applyFill="1" applyBorder="1" applyAlignment="1">
      <alignment horizontal="center" vertical="center" shrinkToFit="1"/>
    </xf>
    <xf numFmtId="178" fontId="13" fillId="5" borderId="2" xfId="2" applyNumberFormat="1" applyFont="1" applyFill="1" applyBorder="1" applyAlignment="1" applyProtection="1">
      <alignment horizontal="center" vertical="center"/>
    </xf>
    <xf numFmtId="178" fontId="13" fillId="6" borderId="2" xfId="2" applyNumberFormat="1" applyFont="1" applyFill="1" applyBorder="1" applyAlignment="1" applyProtection="1">
      <alignment horizontal="center" vertical="center"/>
    </xf>
    <xf numFmtId="178" fontId="13" fillId="0" borderId="2" xfId="2" applyNumberFormat="1" applyFont="1" applyFill="1" applyBorder="1" applyAlignment="1" applyProtection="1">
      <alignment horizontal="center" vertical="center"/>
    </xf>
    <xf numFmtId="178" fontId="0" fillId="2" borderId="2" xfId="0" applyNumberFormat="1" applyFont="1" applyFill="1" applyBorder="1" applyAlignment="1">
      <alignment vertical="center" shrinkToFit="1"/>
    </xf>
    <xf numFmtId="0" fontId="0" fillId="2" borderId="2" xfId="0" applyFill="1" applyBorder="1">
      <alignment vertical="center"/>
    </xf>
    <xf numFmtId="176" fontId="1" fillId="4" borderId="2" xfId="0" applyNumberFormat="1" applyFont="1" applyFill="1" applyBorder="1" applyAlignment="1">
      <alignment horizontal="center" vertical="center" wrapText="1" shrinkToFit="1"/>
    </xf>
    <xf numFmtId="0" fontId="1" fillId="4" borderId="2" xfId="0" applyFont="1" applyFill="1" applyBorder="1" applyAlignment="1">
      <alignment horizontal="center" vertical="center" wrapText="1" shrinkToFit="1"/>
    </xf>
    <xf numFmtId="0" fontId="1" fillId="4" borderId="2" xfId="0" applyFont="1" applyFill="1" applyBorder="1" applyAlignment="1">
      <alignment vertical="center" wrapText="1" shrinkToFit="1"/>
    </xf>
    <xf numFmtId="0" fontId="7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7" fontId="0" fillId="5" borderId="3" xfId="0" applyNumberFormat="1" applyFont="1" applyFill="1" applyBorder="1" applyAlignment="1">
      <alignment horizontal="center" vertical="center" wrapText="1"/>
    </xf>
    <xf numFmtId="177" fontId="0" fillId="6" borderId="3" xfId="0" applyNumberFormat="1" applyFon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176" fontId="0" fillId="4" borderId="2" xfId="0" applyNumberFormat="1" applyFill="1" applyBorder="1" applyAlignment="1">
      <alignment horizontal="center" vertical="center" wrapText="1" shrinkToFi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shrinkToFit="1"/>
    </xf>
    <xf numFmtId="0" fontId="0" fillId="2" borderId="4" xfId="0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left" vertical="center"/>
      <protection locked="0"/>
    </xf>
    <xf numFmtId="49" fontId="0" fillId="2" borderId="0" xfId="0" applyNumberFormat="1" applyFill="1" applyBorder="1" applyAlignment="1" applyProtection="1">
      <alignment horizontal="left" vertical="center"/>
      <protection locked="0"/>
    </xf>
    <xf numFmtId="176" fontId="0" fillId="3" borderId="2" xfId="0" applyNumberFormat="1" applyFill="1" applyBorder="1" applyAlignment="1">
      <alignment horizontal="center" vertical="center" shrinkToFit="1"/>
    </xf>
    <xf numFmtId="0" fontId="1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176" fontId="0" fillId="3" borderId="2" xfId="0" applyNumberFormat="1" applyFont="1" applyFill="1" applyBorder="1" applyAlignment="1" applyProtection="1">
      <alignment horizontal="center" vertical="center" wrapText="1" shrinkToFit="1"/>
    </xf>
    <xf numFmtId="176" fontId="0" fillId="8" borderId="5" xfId="0" applyNumberFormat="1" applyFill="1" applyBorder="1" applyAlignment="1">
      <alignment horizontal="center" vertical="center" wrapText="1" shrinkToFit="1"/>
    </xf>
    <xf numFmtId="176" fontId="1" fillId="9" borderId="2" xfId="0" applyNumberFormat="1" applyFont="1" applyFill="1" applyBorder="1" applyAlignment="1">
      <alignment horizontal="center" vertical="center" shrinkToFit="1"/>
    </xf>
    <xf numFmtId="0" fontId="0" fillId="2" borderId="6" xfId="0" applyFill="1" applyBorder="1" applyAlignment="1">
      <alignment vertical="center"/>
    </xf>
    <xf numFmtId="182" fontId="0" fillId="2" borderId="2" xfId="0" applyNumberFormat="1" applyFont="1" applyFill="1" applyBorder="1" applyAlignment="1">
      <alignment vertical="center" shrinkToFit="1"/>
    </xf>
    <xf numFmtId="0" fontId="0" fillId="2" borderId="8" xfId="0" applyFill="1" applyBorder="1" applyAlignment="1" applyProtection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shrinkToFit="1"/>
    </xf>
    <xf numFmtId="180" fontId="0" fillId="7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/>
    </xf>
    <xf numFmtId="42" fontId="7" fillId="2" borderId="6" xfId="0" applyNumberFormat="1" applyFont="1" applyFill="1" applyBorder="1" applyAlignment="1">
      <alignment horizontal="left" vertical="center" shrinkToFit="1"/>
    </xf>
    <xf numFmtId="0" fontId="7" fillId="2" borderId="6" xfId="0" applyFont="1" applyFill="1" applyBorder="1" applyAlignment="1">
      <alignment horizontal="left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181" fontId="0" fillId="9" borderId="7" xfId="0" applyNumberFormat="1" applyFill="1" applyBorder="1" applyAlignment="1">
      <alignment horizontal="center" vertical="center"/>
    </xf>
    <xf numFmtId="181" fontId="0" fillId="9" borderId="8" xfId="0" applyNumberFormat="1" applyFill="1" applyBorder="1" applyAlignment="1">
      <alignment horizontal="center" vertical="center"/>
    </xf>
    <xf numFmtId="181" fontId="0" fillId="9" borderId="9" xfId="0" applyNumberFormat="1" applyFill="1" applyBorder="1" applyAlignment="1">
      <alignment horizontal="center" vertical="center"/>
    </xf>
    <xf numFmtId="180" fontId="0" fillId="7" borderId="17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horizontal="left" vertical="top" wrapText="1"/>
    </xf>
    <xf numFmtId="0" fontId="0" fillId="2" borderId="19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21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22" xfId="0" applyFill="1" applyBorder="1" applyAlignment="1">
      <alignment horizontal="left" vertical="top" wrapText="1"/>
    </xf>
    <xf numFmtId="0" fontId="0" fillId="5" borderId="12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42" fontId="0" fillId="2" borderId="1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shrinkToFit="1"/>
    </xf>
    <xf numFmtId="180" fontId="15" fillId="2" borderId="1" xfId="0" applyNumberFormat="1" applyFont="1" applyFill="1" applyBorder="1" applyAlignment="1">
      <alignment horizontal="center" vertical="center"/>
    </xf>
    <xf numFmtId="14" fontId="15" fillId="2" borderId="1" xfId="0" applyNumberFormat="1" applyFont="1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 shrinkToFit="1"/>
    </xf>
    <xf numFmtId="180" fontId="0" fillId="7" borderId="12" xfId="0" applyNumberForma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 shrinkToFit="1"/>
    </xf>
    <xf numFmtId="180" fontId="15" fillId="2" borderId="12" xfId="0" applyNumberFormat="1" applyFont="1" applyFill="1" applyBorder="1" applyAlignment="1">
      <alignment horizontal="center" vertical="center"/>
    </xf>
    <xf numFmtId="49" fontId="0" fillId="7" borderId="8" xfId="0" applyNumberFormat="1" applyFill="1" applyBorder="1" applyAlignment="1" applyProtection="1">
      <alignment horizontal="left" vertical="center"/>
      <protection locked="0"/>
    </xf>
    <xf numFmtId="0" fontId="15" fillId="7" borderId="17" xfId="0" applyFont="1" applyFill="1" applyBorder="1" applyAlignment="1">
      <alignment horizontal="center" vertical="center" shrinkToFit="1"/>
    </xf>
    <xf numFmtId="0" fontId="15" fillId="8" borderId="1" xfId="0" applyFont="1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 shrinkToFit="1"/>
    </xf>
    <xf numFmtId="0" fontId="0" fillId="5" borderId="17" xfId="0" applyFill="1" applyBorder="1" applyAlignment="1" applyProtection="1">
      <alignment horizontal="center" vertical="center" shrinkToFit="1"/>
    </xf>
    <xf numFmtId="42" fontId="0" fillId="2" borderId="17" xfId="0" applyNumberFormat="1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15" fillId="2" borderId="9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 shrinkToFit="1"/>
    </xf>
    <xf numFmtId="0" fontId="15" fillId="2" borderId="8" xfId="0" applyFont="1" applyFill="1" applyBorder="1" applyAlignment="1" applyProtection="1">
      <alignment horizontal="center" vertical="center" shrinkToFit="1"/>
    </xf>
    <xf numFmtId="0" fontId="15" fillId="2" borderId="9" xfId="0" applyFont="1" applyFill="1" applyBorder="1" applyAlignment="1" applyProtection="1">
      <alignment horizontal="center" vertical="center" shrinkToFit="1"/>
    </xf>
    <xf numFmtId="0" fontId="0" fillId="2" borderId="8" xfId="0" applyFill="1" applyBorder="1" applyAlignment="1" applyProtection="1">
      <alignment horizontal="left" vertical="center"/>
    </xf>
    <xf numFmtId="0" fontId="0" fillId="2" borderId="9" xfId="0" applyFill="1" applyBorder="1" applyAlignment="1" applyProtection="1">
      <alignment horizontal="left" vertical="center"/>
    </xf>
    <xf numFmtId="181" fontId="16" fillId="2" borderId="7" xfId="0" applyNumberFormat="1" applyFont="1" applyFill="1" applyBorder="1" applyAlignment="1" applyProtection="1">
      <alignment horizontal="center" vertical="center"/>
    </xf>
    <xf numFmtId="181" fontId="16" fillId="2" borderId="8" xfId="0" applyNumberFormat="1" applyFont="1" applyFill="1" applyBorder="1" applyAlignment="1" applyProtection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3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0" fillId="7" borderId="6" xfId="0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4" fillId="7" borderId="6" xfId="1" applyFill="1" applyBorder="1" applyAlignment="1" applyProtection="1">
      <alignment horizontal="left" vertical="center"/>
      <protection locked="0"/>
    </xf>
    <xf numFmtId="0" fontId="0" fillId="7" borderId="8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179" fontId="7" fillId="2" borderId="0" xfId="0" applyNumberFormat="1" applyFont="1" applyFill="1" applyBorder="1" applyAlignment="1" applyProtection="1">
      <alignment horizontal="center" vertical="center"/>
    </xf>
    <xf numFmtId="14" fontId="15" fillId="2" borderId="12" xfId="0" applyNumberFormat="1" applyFont="1" applyFill="1" applyBorder="1" applyAlignment="1">
      <alignment horizontal="center" vertical="center"/>
    </xf>
    <xf numFmtId="42" fontId="0" fillId="2" borderId="12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180" fontId="15" fillId="2" borderId="17" xfId="0" applyNumberFormat="1" applyFont="1" applyFill="1" applyBorder="1" applyAlignment="1">
      <alignment horizontal="center" vertical="center"/>
    </xf>
    <xf numFmtId="14" fontId="15" fillId="2" borderId="17" xfId="0" applyNumberFormat="1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9" fillId="0" borderId="0" xfId="3" applyFont="1" applyBorder="1" applyAlignment="1">
      <alignment vertical="center" shrinkToFit="1"/>
    </xf>
    <xf numFmtId="0" fontId="19" fillId="0" borderId="0" xfId="3" applyFont="1" applyAlignment="1">
      <alignment vertical="center" shrinkToFit="1"/>
    </xf>
    <xf numFmtId="17" fontId="20" fillId="0" borderId="0" xfId="3" quotePrefix="1" applyNumberFormat="1" applyFont="1" applyBorder="1" applyAlignment="1">
      <alignment horizontal="right" vertical="center" shrinkToFit="1"/>
    </xf>
    <xf numFmtId="0" fontId="20" fillId="0" borderId="0" xfId="3" applyFont="1" applyBorder="1" applyAlignment="1">
      <alignment horizontal="right" vertical="center" shrinkToFit="1"/>
    </xf>
    <xf numFmtId="0" fontId="20" fillId="0" borderId="0" xfId="3" applyFont="1" applyAlignment="1">
      <alignment horizontal="right" vertical="center" shrinkToFit="1"/>
    </xf>
    <xf numFmtId="49" fontId="18" fillId="0" borderId="0" xfId="3" applyNumberFormat="1" applyFont="1" applyBorder="1">
      <alignment vertical="center"/>
    </xf>
    <xf numFmtId="0" fontId="18" fillId="0" borderId="0" xfId="3" applyFont="1" applyBorder="1" applyAlignment="1">
      <alignment vertical="center"/>
    </xf>
    <xf numFmtId="0" fontId="18" fillId="0" borderId="0" xfId="3">
      <alignment vertical="center"/>
    </xf>
    <xf numFmtId="0" fontId="20" fillId="0" borderId="0" xfId="3" applyFont="1" applyAlignment="1">
      <alignment horizontal="right" vertical="center" shrinkToFit="1"/>
    </xf>
    <xf numFmtId="0" fontId="19" fillId="0" borderId="0" xfId="3" applyFont="1" applyBorder="1" applyAlignment="1">
      <alignment horizontal="center" vertical="center" shrinkToFit="1"/>
    </xf>
    <xf numFmtId="0" fontId="19" fillId="0" borderId="0" xfId="3" applyFont="1" applyAlignment="1">
      <alignment horizontal="center" vertical="center" shrinkToFit="1"/>
    </xf>
    <xf numFmtId="49" fontId="18" fillId="0" borderId="0" xfId="3" applyNumberFormat="1" applyFont="1" applyBorder="1" applyAlignment="1">
      <alignment vertical="center" shrinkToFit="1"/>
    </xf>
    <xf numFmtId="0" fontId="18" fillId="0" borderId="0" xfId="3" applyAlignment="1">
      <alignment vertical="center" shrinkToFit="1"/>
    </xf>
    <xf numFmtId="0" fontId="18" fillId="0" borderId="0" xfId="3" applyFont="1" applyAlignment="1">
      <alignment horizontal="right" vertical="center" shrinkToFit="1"/>
    </xf>
    <xf numFmtId="0" fontId="18" fillId="0" borderId="0" xfId="3" applyAlignment="1">
      <alignment horizontal="right" vertical="center" shrinkToFit="1"/>
    </xf>
    <xf numFmtId="49" fontId="18" fillId="0" borderId="0" xfId="3" applyNumberFormat="1" applyFont="1" applyBorder="1" applyAlignment="1">
      <alignment vertical="center" shrinkToFit="1"/>
    </xf>
    <xf numFmtId="0" fontId="18" fillId="0" borderId="0" xfId="3" applyAlignment="1">
      <alignment vertical="center" shrinkToFit="1"/>
    </xf>
    <xf numFmtId="0" fontId="18" fillId="0" borderId="0" xfId="3" applyFont="1" applyAlignment="1">
      <alignment horizontal="right" vertical="center" shrinkToFit="1"/>
    </xf>
    <xf numFmtId="0" fontId="18" fillId="0" borderId="0" xfId="3" applyAlignment="1">
      <alignment horizontal="right" vertical="center" shrinkToFit="1"/>
    </xf>
    <xf numFmtId="49" fontId="22" fillId="0" borderId="0" xfId="3" quotePrefix="1" applyNumberFormat="1" applyFont="1" applyFill="1" applyAlignment="1">
      <alignment horizontal="right" vertical="center" shrinkToFit="1"/>
    </xf>
    <xf numFmtId="49" fontId="22" fillId="0" borderId="0" xfId="3" applyNumberFormat="1" applyFont="1" applyFill="1" applyAlignment="1">
      <alignment horizontal="distributed" vertical="center" shrinkToFit="1"/>
    </xf>
    <xf numFmtId="0" fontId="22" fillId="0" borderId="0" xfId="3" applyFont="1" applyFill="1" applyAlignment="1">
      <alignment horizontal="distributed" vertical="center" shrinkToFit="1"/>
    </xf>
    <xf numFmtId="49" fontId="23" fillId="0" borderId="0" xfId="3" applyNumberFormat="1" applyFont="1" applyAlignment="1">
      <alignment vertical="center" shrinkToFit="1"/>
    </xf>
    <xf numFmtId="0" fontId="18" fillId="0" borderId="0" xfId="3" applyFont="1" applyAlignment="1">
      <alignment vertical="center" shrinkToFit="1"/>
    </xf>
    <xf numFmtId="0" fontId="22" fillId="0" borderId="0" xfId="3" applyFont="1" applyFill="1" applyAlignment="1">
      <alignment horizontal="right" vertical="center" shrinkToFit="1"/>
    </xf>
    <xf numFmtId="49" fontId="18" fillId="0" borderId="0" xfId="3" applyNumberFormat="1" applyFont="1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vertical="center" shrinkToFit="1"/>
    </xf>
    <xf numFmtId="49" fontId="22" fillId="0" borderId="0" xfId="3" quotePrefix="1" applyNumberFormat="1" applyFont="1" applyFill="1" applyAlignment="1">
      <alignment horizontal="right" vertical="center" shrinkToFit="1"/>
    </xf>
    <xf numFmtId="49" fontId="18" fillId="0" borderId="0" xfId="3" applyNumberFormat="1" applyFont="1" applyFill="1" applyAlignment="1">
      <alignment vertical="center"/>
    </xf>
    <xf numFmtId="0" fontId="18" fillId="0" borderId="0" xfId="3" applyFont="1" applyFill="1" applyAlignment="1">
      <alignment vertical="center"/>
    </xf>
    <xf numFmtId="0" fontId="22" fillId="0" borderId="0" xfId="3" applyFont="1" applyFill="1" applyAlignment="1">
      <alignment horizontal="right" vertical="center" shrinkToFit="1"/>
    </xf>
    <xf numFmtId="49" fontId="18" fillId="0" borderId="0" xfId="3" applyNumberFormat="1" applyFont="1" applyAlignment="1">
      <alignment vertical="center" shrinkToFit="1"/>
    </xf>
    <xf numFmtId="0" fontId="22" fillId="0" borderId="0" xfId="3" applyFont="1" applyFill="1" applyAlignment="1">
      <alignment horizontal="distributed" vertical="center" shrinkToFit="1"/>
    </xf>
    <xf numFmtId="49" fontId="18" fillId="0" borderId="0" xfId="3" applyNumberFormat="1" applyFont="1" applyAlignment="1">
      <alignment vertical="center" shrinkToFit="1"/>
    </xf>
    <xf numFmtId="49" fontId="18" fillId="0" borderId="0" xfId="3" applyNumberFormat="1" applyFont="1">
      <alignment vertical="center"/>
    </xf>
    <xf numFmtId="49" fontId="18" fillId="0" borderId="0" xfId="3" applyNumberFormat="1" applyAlignment="1">
      <alignment vertical="center" shrinkToFit="1"/>
    </xf>
    <xf numFmtId="49" fontId="22" fillId="0" borderId="0" xfId="3" quotePrefix="1" applyNumberFormat="1" applyFont="1" applyFill="1" applyAlignment="1">
      <alignment horizontal="center" vertical="center" shrinkToFit="1"/>
    </xf>
    <xf numFmtId="49" fontId="18" fillId="0" borderId="0" xfId="3" applyNumberFormat="1" applyFont="1" applyFill="1" applyAlignment="1">
      <alignment vertical="center" shrinkToFit="1"/>
    </xf>
    <xf numFmtId="0" fontId="18" fillId="0" borderId="0" xfId="3" applyFont="1" applyFill="1" applyAlignment="1">
      <alignment vertical="center" shrinkToFit="1"/>
    </xf>
    <xf numFmtId="49" fontId="22" fillId="0" borderId="0" xfId="3" applyNumberFormat="1" applyFont="1" applyFill="1" applyAlignment="1">
      <alignment horizontal="center" vertical="center" shrinkToFit="1"/>
    </xf>
    <xf numFmtId="49" fontId="22" fillId="0" borderId="0" xfId="3" applyNumberFormat="1" applyFont="1" applyFill="1" applyAlignment="1">
      <alignment horizontal="right" vertical="center" shrinkToFit="1"/>
    </xf>
    <xf numFmtId="49" fontId="18" fillId="0" borderId="0" xfId="3" applyNumberFormat="1" applyFont="1" applyBorder="1" applyAlignment="1">
      <alignment horizontal="right" vertical="center" shrinkToFit="1"/>
    </xf>
    <xf numFmtId="49" fontId="18" fillId="0" borderId="0" xfId="3" applyNumberFormat="1" applyFont="1" applyAlignment="1">
      <alignment horizontal="right" vertical="center" shrinkToFit="1"/>
    </xf>
    <xf numFmtId="49" fontId="22" fillId="0" borderId="0" xfId="3" applyNumberFormat="1" applyFont="1" applyFill="1" applyAlignment="1">
      <alignment horizontal="right" vertical="center" shrinkToFit="1"/>
    </xf>
    <xf numFmtId="49" fontId="22" fillId="0" borderId="0" xfId="3" applyNumberFormat="1" applyFont="1" applyFill="1" applyAlignment="1">
      <alignment vertical="center" shrinkToFit="1"/>
    </xf>
    <xf numFmtId="49" fontId="22" fillId="0" borderId="0" xfId="3" applyNumberFormat="1" applyFont="1" applyFill="1" applyAlignment="1">
      <alignment horizontal="distributed" vertical="center" shrinkToFit="1"/>
    </xf>
    <xf numFmtId="49" fontId="18" fillId="0" borderId="0" xfId="3" applyNumberFormat="1" applyFont="1" applyFill="1" applyAlignment="1">
      <alignment vertical="center" shrinkToFit="1"/>
    </xf>
    <xf numFmtId="0" fontId="18" fillId="0" borderId="0" xfId="3" applyAlignment="1">
      <alignment horizontal="distributed" vertical="center" shrinkToFit="1"/>
    </xf>
    <xf numFmtId="0" fontId="18" fillId="0" borderId="0" xfId="3" applyFont="1" applyFill="1" applyAlignment="1">
      <alignment vertical="center" shrinkToFit="1"/>
    </xf>
    <xf numFmtId="49" fontId="26" fillId="0" borderId="0" xfId="3" applyNumberFormat="1" applyFont="1" applyFill="1" applyAlignment="1">
      <alignment horizontal="distributed" vertical="center" shrinkToFit="1"/>
    </xf>
    <xf numFmtId="0" fontId="26" fillId="0" borderId="0" xfId="3" applyFont="1" applyFill="1" applyAlignment="1">
      <alignment horizontal="distributed" vertical="center" shrinkToFit="1"/>
    </xf>
    <xf numFmtId="49" fontId="18" fillId="0" borderId="0" xfId="3" applyNumberFormat="1" applyFill="1" applyAlignment="1">
      <alignment vertical="center" shrinkToFit="1"/>
    </xf>
    <xf numFmtId="0" fontId="26" fillId="0" borderId="0" xfId="3" applyFont="1" applyFill="1" applyAlignment="1">
      <alignment horizontal="distributed" vertical="center" shrinkToFit="1"/>
    </xf>
    <xf numFmtId="49" fontId="27" fillId="0" borderId="0" xfId="3" applyNumberFormat="1" applyFont="1" applyFill="1" applyAlignment="1">
      <alignment vertical="center" shrinkToFit="1"/>
    </xf>
    <xf numFmtId="0" fontId="27" fillId="0" borderId="0" xfId="3" applyFont="1" applyFill="1" applyAlignment="1">
      <alignment vertical="center" shrinkToFit="1"/>
    </xf>
    <xf numFmtId="49" fontId="18" fillId="0" borderId="0" xfId="3" applyNumberFormat="1" applyFont="1" applyFill="1" applyAlignment="1">
      <alignment vertical="center"/>
    </xf>
    <xf numFmtId="0" fontId="18" fillId="0" borderId="0" xfId="3" applyAlignment="1">
      <alignment vertical="center"/>
    </xf>
    <xf numFmtId="49" fontId="18" fillId="0" borderId="0" xfId="3" applyNumberFormat="1" applyFill="1" applyAlignment="1">
      <alignment vertical="center"/>
    </xf>
    <xf numFmtId="0" fontId="18" fillId="0" borderId="0" xfId="3" applyFont="1" applyFill="1" applyAlignment="1">
      <alignment vertical="center"/>
    </xf>
    <xf numFmtId="49" fontId="18" fillId="0" borderId="0" xfId="3" applyNumberFormat="1" applyFont="1" applyAlignment="1">
      <alignment vertical="center"/>
    </xf>
    <xf numFmtId="0" fontId="22" fillId="0" borderId="0" xfId="3" applyFont="1" applyFill="1" applyAlignment="1">
      <alignment vertical="center" shrinkToFit="1"/>
    </xf>
    <xf numFmtId="49" fontId="23" fillId="11" borderId="0" xfId="3" applyNumberFormat="1" applyFont="1" applyFill="1" applyAlignment="1">
      <alignment vertical="center" shrinkToFit="1"/>
    </xf>
    <xf numFmtId="0" fontId="18" fillId="11" borderId="0" xfId="3" applyFont="1" applyFill="1" applyAlignment="1">
      <alignment vertical="center" shrinkToFit="1"/>
    </xf>
    <xf numFmtId="49" fontId="18" fillId="11" borderId="0" xfId="3" applyNumberFormat="1" applyFill="1" applyAlignment="1">
      <alignment vertical="center" shrinkToFit="1"/>
    </xf>
    <xf numFmtId="49" fontId="18" fillId="11" borderId="0" xfId="3" applyNumberFormat="1" applyFont="1" applyFill="1" applyAlignment="1">
      <alignment vertical="center" shrinkToFit="1"/>
    </xf>
  </cellXfs>
  <cellStyles count="4">
    <cellStyle name="ハイパーリンク" xfId="1" builtinId="8"/>
    <cellStyle name="桁区切り" xfId="2" builtinId="6"/>
    <cellStyle name="標準" xfId="0" builtinId="0"/>
    <cellStyle name="標準 2" xfId="3"/>
  </cellStyles>
  <dxfs count="18"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7"/>
  <sheetViews>
    <sheetView showGridLines="0" view="pageLayout" zoomScaleNormal="120" workbookViewId="0">
      <selection activeCell="F168" sqref="F168:AR171"/>
    </sheetView>
  </sheetViews>
  <sheetFormatPr defaultRowHeight="18.75"/>
  <cols>
    <col min="1" max="46" width="2.125" style="180" customWidth="1"/>
    <col min="47" max="55" width="3.625" style="180" customWidth="1"/>
    <col min="56" max="16384" width="9" style="180"/>
  </cols>
  <sheetData>
    <row r="1" spans="1:46" ht="3.75" customHeight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5" t="s">
        <v>89</v>
      </c>
      <c r="AO1" s="176"/>
      <c r="AP1" s="176"/>
      <c r="AQ1" s="176"/>
      <c r="AR1" s="177"/>
      <c r="AS1" s="178"/>
      <c r="AT1" s="179"/>
    </row>
    <row r="2" spans="1:46" ht="3.7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7"/>
      <c r="AO2" s="177"/>
      <c r="AP2" s="177"/>
      <c r="AQ2" s="177"/>
      <c r="AR2" s="177"/>
      <c r="AS2" s="178"/>
      <c r="AT2" s="179"/>
    </row>
    <row r="3" spans="1:46" ht="3.7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7"/>
      <c r="AO3" s="177"/>
      <c r="AP3" s="177"/>
      <c r="AQ3" s="177"/>
      <c r="AR3" s="177"/>
      <c r="AS3" s="178"/>
      <c r="AT3" s="179"/>
    </row>
    <row r="4" spans="1:46" ht="3.75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81"/>
      <c r="AO4" s="181"/>
      <c r="AP4" s="181"/>
      <c r="AQ4" s="181"/>
      <c r="AR4" s="181"/>
      <c r="AS4" s="178"/>
      <c r="AT4" s="179"/>
    </row>
    <row r="5" spans="1:46" ht="3.75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81"/>
      <c r="AO5" s="181"/>
      <c r="AP5" s="181"/>
      <c r="AQ5" s="181"/>
      <c r="AR5" s="181"/>
      <c r="AS5" s="178"/>
      <c r="AT5" s="179"/>
    </row>
    <row r="6" spans="1:46" ht="3.75" customHeight="1">
      <c r="A6" s="182" t="s">
        <v>90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78"/>
      <c r="AT6" s="179"/>
    </row>
    <row r="7" spans="1:46" ht="3.75" customHeight="1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78"/>
      <c r="AT7" s="179"/>
    </row>
    <row r="8" spans="1:46" ht="3.75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78"/>
      <c r="AT8" s="179"/>
    </row>
    <row r="9" spans="1:46" ht="3.75" customHeight="1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78"/>
      <c r="AT9" s="179"/>
    </row>
    <row r="10" spans="1:46" ht="3.75" customHeigh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78"/>
      <c r="AT10" s="179"/>
    </row>
    <row r="11" spans="1:46" ht="3.75" customHeight="1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78"/>
      <c r="AT11" s="179"/>
    </row>
    <row r="12" spans="1:46" ht="3.75" customHeight="1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78"/>
      <c r="AT12" s="179"/>
    </row>
    <row r="13" spans="1:46" ht="3.75" customHeight="1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5"/>
      <c r="AB13" s="184"/>
      <c r="AC13" s="185"/>
      <c r="AD13" s="185"/>
      <c r="AE13" s="186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78"/>
      <c r="AT13" s="179"/>
    </row>
    <row r="14" spans="1:46" ht="3.75" customHeight="1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5"/>
      <c r="AA14" s="185"/>
      <c r="AB14" s="185"/>
      <c r="AC14" s="185"/>
      <c r="AD14" s="185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78"/>
      <c r="AT14" s="179"/>
    </row>
    <row r="15" spans="1:46" ht="3.75" customHeight="1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8" t="s">
        <v>91</v>
      </c>
      <c r="L15" s="189"/>
      <c r="M15" s="189"/>
      <c r="N15" s="190" t="s">
        <v>92</v>
      </c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88" t="s">
        <v>93</v>
      </c>
      <c r="AC15" s="189"/>
      <c r="AD15" s="189"/>
      <c r="AE15" s="190" t="s">
        <v>94</v>
      </c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78"/>
      <c r="AT15" s="179"/>
    </row>
    <row r="16" spans="1:46" ht="3.75" customHeight="1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9"/>
      <c r="L16" s="189"/>
      <c r="M16" s="189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89"/>
      <c r="AC16" s="189"/>
      <c r="AD16" s="189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78"/>
      <c r="AT16" s="179"/>
    </row>
    <row r="17" spans="1:46" ht="3.75" customHeight="1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9"/>
      <c r="L17" s="189"/>
      <c r="M17" s="189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89"/>
      <c r="AC17" s="189"/>
      <c r="AD17" s="189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78"/>
      <c r="AT17" s="179"/>
    </row>
    <row r="18" spans="1:46" ht="3.75" customHeight="1">
      <c r="A18" s="184"/>
      <c r="B18" s="184"/>
      <c r="C18" s="184"/>
      <c r="D18" s="184"/>
      <c r="E18" s="184"/>
      <c r="F18" s="184"/>
      <c r="G18" s="184"/>
      <c r="H18" s="184"/>
      <c r="I18" s="184"/>
      <c r="J18" s="184"/>
      <c r="K18" s="189"/>
      <c r="L18" s="189"/>
      <c r="M18" s="189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78"/>
      <c r="AT18" s="179"/>
    </row>
    <row r="19" spans="1:46" ht="3.7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5"/>
      <c r="M19" s="185"/>
      <c r="N19" s="186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4"/>
      <c r="AC19" s="185"/>
      <c r="AD19" s="185"/>
      <c r="AE19" s="186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78"/>
      <c r="AT19" s="179"/>
    </row>
    <row r="20" spans="1:46" ht="3.7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5"/>
      <c r="M20" s="185"/>
      <c r="N20" s="186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4"/>
      <c r="AC20" s="185"/>
      <c r="AD20" s="185"/>
      <c r="AE20" s="186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78"/>
      <c r="AT20" s="179"/>
    </row>
    <row r="21" spans="1:46" ht="3.7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5"/>
      <c r="L21" s="185"/>
      <c r="M21" s="185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5"/>
      <c r="AC21" s="185"/>
      <c r="AD21" s="185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78"/>
      <c r="AT21" s="179"/>
    </row>
    <row r="22" spans="1:46" ht="3.75" customHeight="1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78"/>
      <c r="AT22" s="179"/>
    </row>
    <row r="23" spans="1:46" ht="3.75" customHeight="1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78"/>
      <c r="AT23" s="179"/>
    </row>
    <row r="24" spans="1:46" ht="3.75" customHeight="1">
      <c r="A24" s="192"/>
      <c r="B24" s="193" t="s">
        <v>95</v>
      </c>
      <c r="C24" s="193"/>
      <c r="D24" s="193"/>
      <c r="E24" s="194"/>
      <c r="F24" s="235" t="s">
        <v>96</v>
      </c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178"/>
      <c r="AT24" s="179"/>
    </row>
    <row r="25" spans="1:46" ht="3.75" customHeight="1">
      <c r="A25" s="197"/>
      <c r="B25" s="194"/>
      <c r="C25" s="194"/>
      <c r="D25" s="194"/>
      <c r="E25" s="194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178"/>
      <c r="AT25" s="179"/>
    </row>
    <row r="26" spans="1:46" ht="3.75" customHeight="1">
      <c r="A26" s="197"/>
      <c r="B26" s="194"/>
      <c r="C26" s="194"/>
      <c r="D26" s="194"/>
      <c r="E26" s="194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178"/>
      <c r="AT26" s="179"/>
    </row>
    <row r="27" spans="1:46" ht="3.75" customHeight="1">
      <c r="A27" s="197"/>
      <c r="B27" s="194"/>
      <c r="C27" s="194"/>
      <c r="D27" s="194"/>
      <c r="E27" s="194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178"/>
      <c r="AT27" s="179"/>
    </row>
    <row r="28" spans="1:46" ht="3.75" customHeight="1">
      <c r="A28" s="192"/>
      <c r="B28" s="193" t="s">
        <v>97</v>
      </c>
      <c r="C28" s="193"/>
      <c r="D28" s="193"/>
      <c r="E28" s="194"/>
      <c r="F28" s="198" t="s">
        <v>98</v>
      </c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78"/>
      <c r="AT28" s="179"/>
    </row>
    <row r="29" spans="1:46" ht="3.75" customHeight="1">
      <c r="A29" s="197"/>
      <c r="B29" s="194"/>
      <c r="C29" s="194"/>
      <c r="D29" s="194"/>
      <c r="E29" s="194"/>
      <c r="F29" s="198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78"/>
      <c r="AT29" s="179"/>
    </row>
    <row r="30" spans="1:46" ht="3.75" customHeight="1">
      <c r="A30" s="197"/>
      <c r="B30" s="194"/>
      <c r="C30" s="194"/>
      <c r="D30" s="194"/>
      <c r="E30" s="194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78"/>
      <c r="AT30" s="179"/>
    </row>
    <row r="31" spans="1:46" ht="3.75" customHeight="1">
      <c r="A31" s="197"/>
      <c r="B31" s="194"/>
      <c r="C31" s="194"/>
      <c r="D31" s="194"/>
      <c r="E31" s="194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78"/>
      <c r="AT31" s="179"/>
    </row>
    <row r="32" spans="1:46" ht="3.75" customHeight="1">
      <c r="A32" s="184"/>
      <c r="B32" s="184"/>
      <c r="C32" s="184"/>
      <c r="D32" s="184"/>
      <c r="E32" s="184"/>
      <c r="F32" s="198" t="s">
        <v>99</v>
      </c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78"/>
      <c r="AT32" s="179"/>
    </row>
    <row r="33" spans="1:46" ht="3.75" customHeight="1">
      <c r="A33" s="184"/>
      <c r="B33" s="184"/>
      <c r="C33" s="184"/>
      <c r="D33" s="184"/>
      <c r="E33" s="184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78"/>
      <c r="AT33" s="179"/>
    </row>
    <row r="34" spans="1:46" ht="3.75" customHeight="1">
      <c r="A34" s="184"/>
      <c r="B34" s="184"/>
      <c r="C34" s="184"/>
      <c r="D34" s="184"/>
      <c r="E34" s="184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78"/>
      <c r="AT34" s="179"/>
    </row>
    <row r="35" spans="1:46" ht="3.75" customHeight="1">
      <c r="A35" s="184"/>
      <c r="B35" s="184"/>
      <c r="C35" s="184"/>
      <c r="D35" s="184"/>
      <c r="E35" s="184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78"/>
      <c r="AT35" s="179"/>
    </row>
    <row r="36" spans="1:46" ht="3.75" customHeight="1">
      <c r="A36" s="184"/>
      <c r="B36" s="184"/>
      <c r="C36" s="184"/>
      <c r="D36" s="184"/>
      <c r="E36" s="184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178"/>
      <c r="AT36" s="179"/>
    </row>
    <row r="37" spans="1:46" ht="3.75" customHeight="1">
      <c r="A37" s="184"/>
      <c r="B37" s="184"/>
      <c r="C37" s="184"/>
      <c r="D37" s="184"/>
      <c r="E37" s="184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178"/>
      <c r="AT37" s="179"/>
    </row>
    <row r="38" spans="1:46" ht="3.75" customHeight="1">
      <c r="A38" s="184"/>
      <c r="B38" s="193" t="s">
        <v>100</v>
      </c>
      <c r="C38" s="193"/>
      <c r="D38" s="193"/>
      <c r="E38" s="194"/>
      <c r="F38" s="195" t="s">
        <v>101</v>
      </c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78"/>
      <c r="AT38" s="179"/>
    </row>
    <row r="39" spans="1:46" ht="3.75" customHeight="1">
      <c r="A39" s="184"/>
      <c r="B39" s="194"/>
      <c r="C39" s="194"/>
      <c r="D39" s="194"/>
      <c r="E39" s="194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78"/>
      <c r="AT39" s="179"/>
    </row>
    <row r="40" spans="1:46" ht="3.75" customHeight="1">
      <c r="A40" s="184"/>
      <c r="B40" s="194"/>
      <c r="C40" s="194"/>
      <c r="D40" s="194"/>
      <c r="E40" s="194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78"/>
      <c r="AT40" s="179"/>
    </row>
    <row r="41" spans="1:46" ht="3.75" customHeight="1">
      <c r="A41" s="184"/>
      <c r="B41" s="194"/>
      <c r="C41" s="194"/>
      <c r="D41" s="194"/>
      <c r="E41" s="194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78"/>
      <c r="AT41" s="179"/>
    </row>
    <row r="42" spans="1:46" ht="3.75" customHeight="1">
      <c r="A42" s="184"/>
      <c r="B42" s="193" t="s">
        <v>102</v>
      </c>
      <c r="C42" s="193"/>
      <c r="D42" s="193"/>
      <c r="E42" s="194"/>
      <c r="F42" s="198" t="s">
        <v>103</v>
      </c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78"/>
      <c r="AT42" s="179"/>
    </row>
    <row r="43" spans="1:46" ht="3.75" customHeight="1">
      <c r="A43" s="184"/>
      <c r="B43" s="194"/>
      <c r="C43" s="194"/>
      <c r="D43" s="194"/>
      <c r="E43" s="194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78"/>
      <c r="AT43" s="179"/>
    </row>
    <row r="44" spans="1:46" ht="3.75" customHeight="1">
      <c r="A44" s="184"/>
      <c r="B44" s="194"/>
      <c r="C44" s="194"/>
      <c r="D44" s="194"/>
      <c r="E44" s="194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78"/>
      <c r="AT44" s="179"/>
    </row>
    <row r="45" spans="1:46" ht="3.75" customHeight="1">
      <c r="A45" s="184"/>
      <c r="B45" s="194"/>
      <c r="C45" s="194"/>
      <c r="D45" s="194"/>
      <c r="E45" s="194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78"/>
      <c r="AT45" s="179"/>
    </row>
    <row r="46" spans="1:46" ht="3.75" customHeight="1">
      <c r="A46" s="184"/>
      <c r="B46" s="184"/>
      <c r="C46" s="184"/>
      <c r="D46" s="184"/>
      <c r="E46" s="184"/>
      <c r="F46" s="198" t="s">
        <v>104</v>
      </c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78"/>
      <c r="AT46" s="179"/>
    </row>
    <row r="47" spans="1:46" ht="3.75" customHeight="1">
      <c r="A47" s="184"/>
      <c r="B47" s="184"/>
      <c r="C47" s="184"/>
      <c r="D47" s="184"/>
      <c r="E47" s="184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78"/>
      <c r="AT47" s="179"/>
    </row>
    <row r="48" spans="1:46" ht="3.75" customHeight="1">
      <c r="A48" s="184"/>
      <c r="B48" s="184"/>
      <c r="C48" s="184"/>
      <c r="D48" s="184"/>
      <c r="E48" s="184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78"/>
      <c r="AT48" s="179"/>
    </row>
    <row r="49" spans="1:46" ht="3.75" customHeight="1">
      <c r="A49" s="184"/>
      <c r="B49" s="184"/>
      <c r="C49" s="184"/>
      <c r="D49" s="184"/>
      <c r="E49" s="184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78"/>
      <c r="AT49" s="179"/>
    </row>
    <row r="50" spans="1:46" ht="3.75" customHeight="1">
      <c r="A50" s="184"/>
      <c r="B50" s="184"/>
      <c r="C50" s="184"/>
      <c r="D50" s="184"/>
      <c r="E50" s="184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178"/>
      <c r="AT50" s="179"/>
    </row>
    <row r="51" spans="1:46" ht="3.75" customHeight="1">
      <c r="A51" s="201" t="s">
        <v>105</v>
      </c>
      <c r="B51" s="193" t="s">
        <v>106</v>
      </c>
      <c r="C51" s="193"/>
      <c r="D51" s="193"/>
      <c r="E51" s="194"/>
      <c r="F51" s="202" t="s">
        <v>107</v>
      </c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178"/>
      <c r="AT51" s="179"/>
    </row>
    <row r="52" spans="1:46" ht="3.75" customHeight="1">
      <c r="A52" s="204"/>
      <c r="B52" s="194"/>
      <c r="C52" s="194"/>
      <c r="D52" s="194"/>
      <c r="E52" s="194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178"/>
      <c r="AT52" s="179"/>
    </row>
    <row r="53" spans="1:46" ht="3.75" customHeight="1">
      <c r="A53" s="204"/>
      <c r="B53" s="194"/>
      <c r="C53" s="194"/>
      <c r="D53" s="194"/>
      <c r="E53" s="194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178"/>
      <c r="AT53" s="179"/>
    </row>
    <row r="54" spans="1:46" ht="3.75" customHeight="1">
      <c r="A54" s="204"/>
      <c r="B54" s="194"/>
      <c r="C54" s="194"/>
      <c r="D54" s="194"/>
      <c r="E54" s="194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178"/>
      <c r="AT54" s="179"/>
    </row>
    <row r="55" spans="1:46" ht="3.75" customHeight="1">
      <c r="A55" s="184"/>
      <c r="B55" s="184"/>
      <c r="C55" s="184"/>
      <c r="D55" s="184"/>
      <c r="E55" s="184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178"/>
      <c r="AT55" s="179"/>
    </row>
    <row r="56" spans="1:46" ht="3.75" customHeight="1">
      <c r="A56" s="201" t="s">
        <v>108</v>
      </c>
      <c r="B56" s="193" t="s">
        <v>109</v>
      </c>
      <c r="C56" s="193"/>
      <c r="D56" s="193"/>
      <c r="E56" s="194"/>
      <c r="F56" s="188" t="s">
        <v>110</v>
      </c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178"/>
      <c r="AT56" s="179"/>
    </row>
    <row r="57" spans="1:46" ht="3.75" customHeight="1">
      <c r="A57" s="204"/>
      <c r="B57" s="194"/>
      <c r="C57" s="194"/>
      <c r="D57" s="194"/>
      <c r="E57" s="194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178"/>
      <c r="AT57" s="179"/>
    </row>
    <row r="58" spans="1:46" ht="3.75" customHeight="1">
      <c r="A58" s="204"/>
      <c r="B58" s="194"/>
      <c r="C58" s="194"/>
      <c r="D58" s="194"/>
      <c r="E58" s="194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178"/>
      <c r="AT58" s="179"/>
    </row>
    <row r="59" spans="1:46" ht="3.75" customHeight="1">
      <c r="A59" s="204"/>
      <c r="B59" s="194"/>
      <c r="C59" s="194"/>
      <c r="D59" s="194"/>
      <c r="E59" s="194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178"/>
      <c r="AT59" s="179"/>
    </row>
    <row r="60" spans="1:46" ht="3.75" customHeight="1">
      <c r="A60" s="197"/>
      <c r="B60" s="206"/>
      <c r="C60" s="206"/>
      <c r="D60" s="206"/>
      <c r="E60" s="206"/>
      <c r="F60" s="188" t="s">
        <v>111</v>
      </c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178"/>
      <c r="AT60" s="179"/>
    </row>
    <row r="61" spans="1:46" ht="3.75" customHeight="1">
      <c r="A61" s="197"/>
      <c r="B61" s="206"/>
      <c r="C61" s="206"/>
      <c r="D61" s="206"/>
      <c r="E61" s="206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178"/>
      <c r="AT61" s="179"/>
    </row>
    <row r="62" spans="1:46" ht="3.75" customHeight="1">
      <c r="A62" s="197"/>
      <c r="B62" s="206"/>
      <c r="C62" s="206"/>
      <c r="D62" s="206"/>
      <c r="E62" s="206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178"/>
      <c r="AT62" s="179"/>
    </row>
    <row r="63" spans="1:46" ht="3.75" customHeight="1">
      <c r="A63" s="197"/>
      <c r="B63" s="206"/>
      <c r="C63" s="206"/>
      <c r="D63" s="206"/>
      <c r="E63" s="206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178"/>
      <c r="AT63" s="179"/>
    </row>
    <row r="64" spans="1:46" ht="3.75" customHeight="1">
      <c r="A64" s="197"/>
      <c r="B64" s="206"/>
      <c r="C64" s="206"/>
      <c r="D64" s="206"/>
      <c r="E64" s="206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178"/>
      <c r="AT64" s="179"/>
    </row>
    <row r="65" spans="1:46" ht="3.75" customHeight="1">
      <c r="A65" s="201" t="s">
        <v>112</v>
      </c>
      <c r="B65" s="193" t="s">
        <v>113</v>
      </c>
      <c r="C65" s="193"/>
      <c r="D65" s="193"/>
      <c r="E65" s="194"/>
      <c r="F65" s="188" t="s">
        <v>114</v>
      </c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178"/>
      <c r="AT65" s="179"/>
    </row>
    <row r="66" spans="1:46" ht="3.75" customHeight="1">
      <c r="A66" s="204"/>
      <c r="B66" s="194"/>
      <c r="C66" s="194"/>
      <c r="D66" s="194"/>
      <c r="E66" s="194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178"/>
      <c r="AT66" s="179"/>
    </row>
    <row r="67" spans="1:46" ht="3.75" customHeight="1">
      <c r="A67" s="204"/>
      <c r="B67" s="194"/>
      <c r="C67" s="194"/>
      <c r="D67" s="194"/>
      <c r="E67" s="194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8"/>
      <c r="AT67" s="179"/>
    </row>
    <row r="68" spans="1:46" ht="3.75" customHeight="1">
      <c r="A68" s="204"/>
      <c r="B68" s="194"/>
      <c r="C68" s="194"/>
      <c r="D68" s="194"/>
      <c r="E68" s="194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8"/>
      <c r="AT68" s="179"/>
    </row>
    <row r="69" spans="1:46" ht="3.75" customHeight="1">
      <c r="A69" s="207"/>
      <c r="B69" s="207"/>
      <c r="C69" s="207"/>
      <c r="D69" s="207"/>
      <c r="E69" s="207"/>
      <c r="F69" s="209" t="s">
        <v>115</v>
      </c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  <c r="AS69" s="208"/>
      <c r="AT69" s="179"/>
    </row>
    <row r="70" spans="1:46" ht="3.75" customHeight="1">
      <c r="A70" s="207"/>
      <c r="B70" s="207"/>
      <c r="C70" s="207"/>
      <c r="D70" s="207"/>
      <c r="E70" s="207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208"/>
      <c r="AT70" s="179"/>
    </row>
    <row r="71" spans="1:46" ht="3.75" customHeight="1">
      <c r="A71" s="207"/>
      <c r="B71" s="207"/>
      <c r="C71" s="207"/>
      <c r="D71" s="207"/>
      <c r="E71" s="207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208"/>
      <c r="AT71" s="179"/>
    </row>
    <row r="72" spans="1:46" ht="3.75" customHeight="1">
      <c r="A72" s="207"/>
      <c r="B72" s="207"/>
      <c r="C72" s="207"/>
      <c r="D72" s="207"/>
      <c r="E72" s="207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208"/>
      <c r="AT72" s="179"/>
    </row>
    <row r="73" spans="1:46" ht="3.75" customHeight="1">
      <c r="A73" s="207"/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8"/>
      <c r="AT73" s="179"/>
    </row>
    <row r="74" spans="1:46" ht="3.75" customHeight="1">
      <c r="A74" s="210" t="s">
        <v>116</v>
      </c>
      <c r="B74" s="193" t="s">
        <v>117</v>
      </c>
      <c r="C74" s="193"/>
      <c r="D74" s="193"/>
      <c r="E74" s="194"/>
      <c r="F74" s="211" t="s">
        <v>118</v>
      </c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08"/>
      <c r="AT74" s="179"/>
    </row>
    <row r="75" spans="1:46" ht="3.75" customHeight="1">
      <c r="A75" s="213"/>
      <c r="B75" s="194"/>
      <c r="C75" s="194"/>
      <c r="D75" s="194"/>
      <c r="E75" s="194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08"/>
      <c r="AT75" s="179"/>
    </row>
    <row r="76" spans="1:46" ht="3.75" customHeight="1">
      <c r="A76" s="213"/>
      <c r="B76" s="194"/>
      <c r="C76" s="194"/>
      <c r="D76" s="194"/>
      <c r="E76" s="194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08"/>
      <c r="AT76" s="179"/>
    </row>
    <row r="77" spans="1:46" ht="3.75" customHeight="1">
      <c r="A77" s="213"/>
      <c r="B77" s="194"/>
      <c r="C77" s="194"/>
      <c r="D77" s="194"/>
      <c r="E77" s="194"/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08"/>
      <c r="AT77" s="179"/>
    </row>
    <row r="78" spans="1:46" ht="3.75" customHeight="1">
      <c r="A78" s="207"/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8"/>
      <c r="AT78" s="179"/>
    </row>
    <row r="79" spans="1:46" ht="3.75" customHeight="1">
      <c r="A79" s="201" t="s">
        <v>119</v>
      </c>
      <c r="B79" s="193" t="s">
        <v>120</v>
      </c>
      <c r="C79" s="193"/>
      <c r="D79" s="193"/>
      <c r="E79" s="194"/>
      <c r="F79" s="211" t="s">
        <v>121</v>
      </c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08"/>
      <c r="AT79" s="179"/>
    </row>
    <row r="80" spans="1:46" ht="3.75" customHeight="1">
      <c r="A80" s="214"/>
      <c r="B80" s="194"/>
      <c r="C80" s="194"/>
      <c r="D80" s="194"/>
      <c r="E80" s="194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08"/>
      <c r="AT80" s="179"/>
    </row>
    <row r="81" spans="1:46" ht="3.75" customHeight="1">
      <c r="A81" s="214"/>
      <c r="B81" s="194"/>
      <c r="C81" s="194"/>
      <c r="D81" s="194"/>
      <c r="E81" s="194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08"/>
      <c r="AT81" s="179"/>
    </row>
    <row r="82" spans="1:46" ht="3.75" customHeight="1">
      <c r="A82" s="214"/>
      <c r="B82" s="194"/>
      <c r="C82" s="194"/>
      <c r="D82" s="194"/>
      <c r="E82" s="194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08"/>
      <c r="AT82" s="179"/>
    </row>
    <row r="83" spans="1:46" ht="3.75" customHeight="1">
      <c r="A83" s="215"/>
      <c r="B83" s="215"/>
      <c r="C83" s="215"/>
      <c r="D83" s="215"/>
      <c r="E83" s="207"/>
      <c r="F83" s="211" t="s">
        <v>122</v>
      </c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08"/>
      <c r="AT83" s="179"/>
    </row>
    <row r="84" spans="1:46" ht="3.75" customHeight="1">
      <c r="A84" s="215"/>
      <c r="B84" s="215"/>
      <c r="C84" s="215"/>
      <c r="D84" s="215"/>
      <c r="E84" s="207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08"/>
      <c r="AT84" s="179"/>
    </row>
    <row r="85" spans="1:46" ht="3.75" customHeight="1">
      <c r="A85" s="216"/>
      <c r="B85" s="216"/>
      <c r="C85" s="216"/>
      <c r="D85" s="216"/>
      <c r="E85" s="207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08"/>
      <c r="AT85" s="179"/>
    </row>
    <row r="86" spans="1:46" ht="3.75" customHeight="1">
      <c r="A86" s="216"/>
      <c r="B86" s="216"/>
      <c r="C86" s="216"/>
      <c r="D86" s="216"/>
      <c r="E86" s="207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08"/>
      <c r="AT86" s="179"/>
    </row>
    <row r="87" spans="1:46" ht="3.75" customHeight="1">
      <c r="A87" s="207"/>
      <c r="B87" s="207"/>
      <c r="C87" s="207"/>
      <c r="D87" s="207"/>
      <c r="E87" s="207"/>
      <c r="F87" s="211" t="s">
        <v>123</v>
      </c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08"/>
      <c r="AT87" s="179"/>
    </row>
    <row r="88" spans="1:46" ht="3.75" customHeight="1">
      <c r="A88" s="207"/>
      <c r="B88" s="207"/>
      <c r="C88" s="207"/>
      <c r="D88" s="207"/>
      <c r="E88" s="207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08"/>
      <c r="AT88" s="179"/>
    </row>
    <row r="89" spans="1:46" ht="3.75" customHeight="1">
      <c r="A89" s="207"/>
      <c r="B89" s="207"/>
      <c r="C89" s="207"/>
      <c r="D89" s="207"/>
      <c r="E89" s="207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08"/>
      <c r="AT89" s="179"/>
    </row>
    <row r="90" spans="1:46" ht="3.75" customHeight="1">
      <c r="A90" s="207"/>
      <c r="B90" s="207"/>
      <c r="C90" s="207"/>
      <c r="D90" s="207"/>
      <c r="E90" s="207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08"/>
      <c r="AT90" s="179"/>
    </row>
    <row r="91" spans="1:46" ht="3.75" customHeight="1">
      <c r="A91" s="207"/>
      <c r="B91" s="207"/>
      <c r="C91" s="207"/>
      <c r="D91" s="207"/>
      <c r="E91" s="207"/>
      <c r="F91" s="211" t="s">
        <v>124</v>
      </c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08"/>
      <c r="AT91" s="179"/>
    </row>
    <row r="92" spans="1:46" ht="3.75" customHeight="1">
      <c r="A92" s="207"/>
      <c r="B92" s="207"/>
      <c r="C92" s="207"/>
      <c r="D92" s="207"/>
      <c r="E92" s="207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08"/>
      <c r="AT92" s="179"/>
    </row>
    <row r="93" spans="1:46" ht="3.75" customHeight="1">
      <c r="A93" s="207"/>
      <c r="B93" s="207"/>
      <c r="C93" s="207"/>
      <c r="D93" s="207"/>
      <c r="E93" s="207"/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08"/>
      <c r="AT93" s="179"/>
    </row>
    <row r="94" spans="1:46" ht="3.75" customHeight="1">
      <c r="A94" s="207"/>
      <c r="B94" s="207"/>
      <c r="C94" s="207"/>
      <c r="D94" s="207"/>
      <c r="E94" s="207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08"/>
      <c r="AT94" s="179"/>
    </row>
    <row r="95" spans="1:46" ht="3.75" customHeight="1">
      <c r="A95" s="207"/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7"/>
      <c r="AS95" s="208"/>
      <c r="AT95" s="179"/>
    </row>
    <row r="96" spans="1:46" ht="3.75" customHeight="1">
      <c r="A96" s="201" t="s">
        <v>125</v>
      </c>
      <c r="B96" s="193" t="s">
        <v>126</v>
      </c>
      <c r="C96" s="193"/>
      <c r="D96" s="193"/>
      <c r="E96" s="194"/>
      <c r="F96" s="188" t="s">
        <v>127</v>
      </c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8"/>
      <c r="AT96" s="179"/>
    </row>
    <row r="97" spans="1:46" ht="3.75" customHeight="1">
      <c r="A97" s="214"/>
      <c r="B97" s="194"/>
      <c r="C97" s="194"/>
      <c r="D97" s="194"/>
      <c r="E97" s="194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8"/>
      <c r="AT97" s="179"/>
    </row>
    <row r="98" spans="1:46" ht="3.75" customHeight="1">
      <c r="A98" s="214"/>
      <c r="B98" s="194"/>
      <c r="C98" s="194"/>
      <c r="D98" s="194"/>
      <c r="E98" s="194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8"/>
      <c r="AT98" s="179"/>
    </row>
    <row r="99" spans="1:46" ht="3.75" customHeight="1">
      <c r="A99" s="214"/>
      <c r="B99" s="194"/>
      <c r="C99" s="194"/>
      <c r="D99" s="194"/>
      <c r="E99" s="194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8"/>
      <c r="AT99" s="179"/>
    </row>
    <row r="100" spans="1:46" ht="3.75" customHeight="1">
      <c r="A100" s="217"/>
      <c r="B100" s="206"/>
      <c r="C100" s="206"/>
      <c r="D100" s="206"/>
      <c r="E100" s="206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8"/>
      <c r="AT100" s="179"/>
    </row>
    <row r="101" spans="1:46" ht="3.75" customHeight="1">
      <c r="A101" s="201" t="s">
        <v>128</v>
      </c>
      <c r="B101" s="193" t="s">
        <v>129</v>
      </c>
      <c r="C101" s="193"/>
      <c r="D101" s="193"/>
      <c r="E101" s="194"/>
      <c r="F101" s="188" t="s">
        <v>130</v>
      </c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8"/>
      <c r="AT101" s="179"/>
    </row>
    <row r="102" spans="1:46" ht="3.75" customHeight="1">
      <c r="A102" s="214"/>
      <c r="B102" s="194"/>
      <c r="C102" s="194"/>
      <c r="D102" s="194"/>
      <c r="E102" s="194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8"/>
      <c r="AT102" s="179"/>
    </row>
    <row r="103" spans="1:46" ht="3.75" customHeight="1">
      <c r="A103" s="214"/>
      <c r="B103" s="194"/>
      <c r="C103" s="194"/>
      <c r="D103" s="194"/>
      <c r="E103" s="194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8"/>
      <c r="AT103" s="179"/>
    </row>
    <row r="104" spans="1:46" ht="3.75" customHeight="1">
      <c r="A104" s="214"/>
      <c r="B104" s="194"/>
      <c r="C104" s="194"/>
      <c r="D104" s="194"/>
      <c r="E104" s="194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8"/>
      <c r="AT104" s="179"/>
    </row>
    <row r="105" spans="1:46" ht="3.75" customHeight="1">
      <c r="A105" s="207"/>
      <c r="B105" s="207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8"/>
      <c r="AT105" s="179"/>
    </row>
    <row r="106" spans="1:46" ht="3.75" customHeight="1">
      <c r="A106" s="201" t="s">
        <v>131</v>
      </c>
      <c r="B106" s="193" t="s">
        <v>132</v>
      </c>
      <c r="C106" s="193"/>
      <c r="D106" s="193"/>
      <c r="E106" s="194"/>
      <c r="F106" s="211" t="s">
        <v>133</v>
      </c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08"/>
      <c r="AT106" s="179"/>
    </row>
    <row r="107" spans="1:46" ht="3.75" customHeight="1">
      <c r="A107" s="214"/>
      <c r="B107" s="194"/>
      <c r="C107" s="194"/>
      <c r="D107" s="194"/>
      <c r="E107" s="194"/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08"/>
      <c r="AT107" s="179"/>
    </row>
    <row r="108" spans="1:46" ht="3.75" customHeight="1">
      <c r="A108" s="214"/>
      <c r="B108" s="194"/>
      <c r="C108" s="194"/>
      <c r="D108" s="194"/>
      <c r="E108" s="194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08"/>
      <c r="AT108" s="179"/>
    </row>
    <row r="109" spans="1:46" ht="3.75" customHeight="1">
      <c r="A109" s="214"/>
      <c r="B109" s="194"/>
      <c r="C109" s="194"/>
      <c r="D109" s="194"/>
      <c r="E109" s="194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08"/>
      <c r="AT109" s="179"/>
    </row>
    <row r="110" spans="1:46" ht="3.75" customHeight="1">
      <c r="A110" s="217"/>
      <c r="B110" s="206"/>
      <c r="C110" s="206"/>
      <c r="D110" s="206"/>
      <c r="E110" s="206"/>
      <c r="F110" s="211" t="s">
        <v>134</v>
      </c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08"/>
      <c r="AT110" s="179"/>
    </row>
    <row r="111" spans="1:46" ht="3.75" customHeight="1">
      <c r="A111" s="217"/>
      <c r="B111" s="206"/>
      <c r="C111" s="206"/>
      <c r="D111" s="206"/>
      <c r="E111" s="206"/>
      <c r="F111" s="212"/>
      <c r="G111" s="212"/>
      <c r="H111" s="212"/>
      <c r="I111" s="212"/>
      <c r="J111" s="212"/>
      <c r="K111" s="212"/>
      <c r="L111" s="212"/>
      <c r="M111" s="212"/>
      <c r="N111" s="212"/>
      <c r="O111" s="212"/>
      <c r="P111" s="212"/>
      <c r="Q111" s="212"/>
      <c r="R111" s="212"/>
      <c r="S111" s="212"/>
      <c r="T111" s="212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08"/>
      <c r="AT111" s="179"/>
    </row>
    <row r="112" spans="1:46" ht="3.75" customHeight="1">
      <c r="A112" s="217"/>
      <c r="B112" s="206"/>
      <c r="C112" s="206"/>
      <c r="D112" s="206"/>
      <c r="E112" s="206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08"/>
      <c r="AT112" s="179"/>
    </row>
    <row r="113" spans="1:46" ht="3.75" customHeight="1">
      <c r="A113" s="217"/>
      <c r="B113" s="206"/>
      <c r="C113" s="206"/>
      <c r="D113" s="206"/>
      <c r="E113" s="206"/>
      <c r="F113" s="212"/>
      <c r="G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08"/>
      <c r="AT113" s="179"/>
    </row>
    <row r="114" spans="1:46" ht="3.75" customHeight="1">
      <c r="A114" s="218"/>
      <c r="B114" s="219"/>
      <c r="C114" s="219"/>
      <c r="D114" s="219"/>
      <c r="E114" s="219"/>
      <c r="F114" s="211" t="s">
        <v>135</v>
      </c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/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08"/>
      <c r="AT114" s="179"/>
    </row>
    <row r="115" spans="1:46" ht="3.75" customHeight="1">
      <c r="A115" s="218"/>
      <c r="B115" s="219"/>
      <c r="C115" s="219"/>
      <c r="D115" s="219"/>
      <c r="E115" s="219"/>
      <c r="F115" s="212"/>
      <c r="G115" s="212"/>
      <c r="H115" s="212"/>
      <c r="I115" s="212"/>
      <c r="J115" s="212"/>
      <c r="K115" s="212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/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08"/>
      <c r="AT115" s="179"/>
    </row>
    <row r="116" spans="1:46" ht="3.75" customHeight="1">
      <c r="A116" s="218"/>
      <c r="B116" s="219"/>
      <c r="C116" s="219"/>
      <c r="D116" s="219"/>
      <c r="E116" s="219"/>
      <c r="F116" s="212"/>
      <c r="G116" s="212"/>
      <c r="H116" s="212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08"/>
      <c r="AT116" s="179"/>
    </row>
    <row r="117" spans="1:46" ht="3.75" customHeight="1">
      <c r="A117" s="218"/>
      <c r="B117" s="219"/>
      <c r="C117" s="219"/>
      <c r="D117" s="219"/>
      <c r="E117" s="219"/>
      <c r="F117" s="212"/>
      <c r="G117" s="212"/>
      <c r="H117" s="212"/>
      <c r="I117" s="212"/>
      <c r="J117" s="212"/>
      <c r="K117" s="212"/>
      <c r="L117" s="212"/>
      <c r="M117" s="212"/>
      <c r="N117" s="212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/>
      <c r="AF117" s="212"/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08"/>
      <c r="AT117" s="179"/>
    </row>
    <row r="118" spans="1:46" ht="3.75" customHeight="1">
      <c r="A118" s="218"/>
      <c r="B118" s="219"/>
      <c r="C118" s="219"/>
      <c r="D118" s="219"/>
      <c r="E118" s="219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08"/>
      <c r="AT118" s="179"/>
    </row>
    <row r="119" spans="1:46" ht="3.75" customHeight="1">
      <c r="A119" s="218"/>
      <c r="B119" s="193" t="s">
        <v>136</v>
      </c>
      <c r="C119" s="221"/>
      <c r="D119" s="221"/>
      <c r="E119" s="221"/>
      <c r="F119" s="211" t="s">
        <v>137</v>
      </c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08"/>
      <c r="AT119" s="179"/>
    </row>
    <row r="120" spans="1:46" ht="3.75" customHeight="1">
      <c r="A120" s="218"/>
      <c r="B120" s="221"/>
      <c r="C120" s="221"/>
      <c r="D120" s="221"/>
      <c r="E120" s="221"/>
      <c r="F120" s="212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08"/>
      <c r="AT120" s="179"/>
    </row>
    <row r="121" spans="1:46" ht="3.75" customHeight="1">
      <c r="A121" s="218"/>
      <c r="B121" s="221"/>
      <c r="C121" s="221"/>
      <c r="D121" s="221"/>
      <c r="E121" s="221"/>
      <c r="F121" s="212"/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08"/>
      <c r="AT121" s="179"/>
    </row>
    <row r="122" spans="1:46" ht="3.75" customHeight="1">
      <c r="A122" s="218"/>
      <c r="B122" s="221"/>
      <c r="C122" s="221"/>
      <c r="D122" s="221"/>
      <c r="E122" s="221"/>
      <c r="F122" s="212"/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08"/>
      <c r="AT122" s="179"/>
    </row>
    <row r="123" spans="1:46" ht="3.75" customHeight="1">
      <c r="A123" s="218"/>
      <c r="B123" s="219"/>
      <c r="C123" s="219"/>
      <c r="D123" s="219"/>
      <c r="E123" s="219"/>
      <c r="F123" s="220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2"/>
      <c r="AG123" s="222"/>
      <c r="AH123" s="222"/>
      <c r="AI123" s="222"/>
      <c r="AJ123" s="222"/>
      <c r="AK123" s="222"/>
      <c r="AL123" s="222"/>
      <c r="AM123" s="222"/>
      <c r="AN123" s="222"/>
      <c r="AO123" s="222"/>
      <c r="AP123" s="222"/>
      <c r="AQ123" s="222"/>
      <c r="AR123" s="222"/>
      <c r="AS123" s="208"/>
      <c r="AT123" s="179"/>
    </row>
    <row r="124" spans="1:46" ht="3.75" customHeight="1">
      <c r="A124" s="218"/>
      <c r="B124" s="223" t="s">
        <v>138</v>
      </c>
      <c r="C124" s="223"/>
      <c r="D124" s="223"/>
      <c r="E124" s="224"/>
      <c r="F124" s="225" t="s">
        <v>139</v>
      </c>
      <c r="G124" s="211"/>
      <c r="H124" s="211"/>
      <c r="I124" s="211"/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2"/>
      <c r="U124" s="212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08"/>
      <c r="AT124" s="179"/>
    </row>
    <row r="125" spans="1:46" ht="3.75" customHeight="1">
      <c r="A125" s="218"/>
      <c r="B125" s="224"/>
      <c r="C125" s="224"/>
      <c r="D125" s="224"/>
      <c r="E125" s="224"/>
      <c r="F125" s="212"/>
      <c r="G125" s="212"/>
      <c r="H125" s="212"/>
      <c r="I125" s="212"/>
      <c r="J125" s="212"/>
      <c r="K125" s="212"/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08"/>
      <c r="AT125" s="179"/>
    </row>
    <row r="126" spans="1:46" ht="3.75" customHeight="1">
      <c r="A126" s="218"/>
      <c r="B126" s="224"/>
      <c r="C126" s="224"/>
      <c r="D126" s="224"/>
      <c r="E126" s="224"/>
      <c r="F126" s="212"/>
      <c r="G126" s="212"/>
      <c r="H126" s="212"/>
      <c r="I126" s="212"/>
      <c r="J126" s="212"/>
      <c r="K126" s="212"/>
      <c r="L126" s="212"/>
      <c r="M126" s="212"/>
      <c r="N126" s="212"/>
      <c r="O126" s="212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  <c r="Z126" s="212"/>
      <c r="AA126" s="212"/>
      <c r="AB126" s="212"/>
      <c r="AC126" s="212"/>
      <c r="AD126" s="212"/>
      <c r="AE126" s="212"/>
      <c r="AF126" s="212"/>
      <c r="AG126" s="212"/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08"/>
      <c r="AT126" s="179"/>
    </row>
    <row r="127" spans="1:46" ht="3.75" customHeight="1">
      <c r="A127" s="218"/>
      <c r="B127" s="224"/>
      <c r="C127" s="224"/>
      <c r="D127" s="224"/>
      <c r="E127" s="224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212"/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08"/>
      <c r="AT127" s="179"/>
    </row>
    <row r="128" spans="1:46" ht="3.75" customHeight="1">
      <c r="A128" s="218"/>
      <c r="B128" s="226"/>
      <c r="C128" s="226"/>
      <c r="D128" s="226"/>
      <c r="E128" s="226"/>
      <c r="F128" s="225" t="s">
        <v>140</v>
      </c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2"/>
      <c r="U128" s="212"/>
      <c r="V128" s="212"/>
      <c r="W128" s="212"/>
      <c r="X128" s="212"/>
      <c r="Y128" s="212"/>
      <c r="Z128" s="212"/>
      <c r="AA128" s="212"/>
      <c r="AB128" s="212"/>
      <c r="AC128" s="212"/>
      <c r="AD128" s="212"/>
      <c r="AE128" s="212"/>
      <c r="AF128" s="212"/>
      <c r="AG128" s="212"/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08"/>
      <c r="AT128" s="179"/>
    </row>
    <row r="129" spans="1:46" ht="3.75" customHeight="1">
      <c r="A129" s="218"/>
      <c r="B129" s="226"/>
      <c r="C129" s="226"/>
      <c r="D129" s="226"/>
      <c r="E129" s="226"/>
      <c r="F129" s="212"/>
      <c r="G129" s="212"/>
      <c r="H129" s="212"/>
      <c r="I129" s="212"/>
      <c r="J129" s="212"/>
      <c r="K129" s="212"/>
      <c r="L129" s="212"/>
      <c r="M129" s="212"/>
      <c r="N129" s="212"/>
      <c r="O129" s="212"/>
      <c r="P129" s="212"/>
      <c r="Q129" s="212"/>
      <c r="R129" s="212"/>
      <c r="S129" s="212"/>
      <c r="T129" s="212"/>
      <c r="U129" s="212"/>
      <c r="V129" s="212"/>
      <c r="W129" s="212"/>
      <c r="X129" s="212"/>
      <c r="Y129" s="212"/>
      <c r="Z129" s="212"/>
      <c r="AA129" s="212"/>
      <c r="AB129" s="212"/>
      <c r="AC129" s="212"/>
      <c r="AD129" s="212"/>
      <c r="AE129" s="212"/>
      <c r="AF129" s="212"/>
      <c r="AG129" s="212"/>
      <c r="AH129" s="212"/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08"/>
      <c r="AT129" s="179"/>
    </row>
    <row r="130" spans="1:46" ht="3.75" customHeight="1">
      <c r="A130" s="218"/>
      <c r="B130" s="226"/>
      <c r="C130" s="226"/>
      <c r="D130" s="226"/>
      <c r="E130" s="226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212"/>
      <c r="AC130" s="212"/>
      <c r="AD130" s="212"/>
      <c r="AE130" s="212"/>
      <c r="AF130" s="212"/>
      <c r="AG130" s="212"/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08"/>
      <c r="AT130" s="179"/>
    </row>
    <row r="131" spans="1:46" ht="3.75" customHeight="1">
      <c r="A131" s="218"/>
      <c r="B131" s="226"/>
      <c r="C131" s="226"/>
      <c r="D131" s="226"/>
      <c r="E131" s="226"/>
      <c r="F131" s="212"/>
      <c r="G131" s="212"/>
      <c r="H131" s="212"/>
      <c r="I131" s="212"/>
      <c r="J131" s="212"/>
      <c r="K131" s="212"/>
      <c r="L131" s="212"/>
      <c r="M131" s="212"/>
      <c r="N131" s="212"/>
      <c r="O131" s="212"/>
      <c r="P131" s="212"/>
      <c r="Q131" s="212"/>
      <c r="R131" s="212"/>
      <c r="S131" s="212"/>
      <c r="T131" s="212"/>
      <c r="U131" s="212"/>
      <c r="V131" s="212"/>
      <c r="W131" s="212"/>
      <c r="X131" s="212"/>
      <c r="Y131" s="212"/>
      <c r="Z131" s="212"/>
      <c r="AA131" s="212"/>
      <c r="AB131" s="212"/>
      <c r="AC131" s="212"/>
      <c r="AD131" s="212"/>
      <c r="AE131" s="212"/>
      <c r="AF131" s="212"/>
      <c r="AG131" s="212"/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08"/>
      <c r="AT131" s="179"/>
    </row>
    <row r="132" spans="1:46" ht="3.75" customHeight="1">
      <c r="A132" s="207"/>
      <c r="B132" s="207"/>
      <c r="C132" s="207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  <c r="S132" s="207"/>
      <c r="T132" s="207"/>
      <c r="U132" s="207"/>
      <c r="V132" s="207"/>
      <c r="W132" s="207"/>
      <c r="X132" s="207"/>
      <c r="Y132" s="207"/>
      <c r="Z132" s="207"/>
      <c r="AA132" s="207"/>
      <c r="AB132" s="207"/>
      <c r="AC132" s="207"/>
      <c r="AD132" s="207"/>
      <c r="AE132" s="207"/>
      <c r="AF132" s="207"/>
      <c r="AG132" s="207"/>
      <c r="AH132" s="207"/>
      <c r="AI132" s="207"/>
      <c r="AJ132" s="207"/>
      <c r="AK132" s="207"/>
      <c r="AL132" s="207"/>
      <c r="AM132" s="207"/>
      <c r="AN132" s="207"/>
      <c r="AO132" s="207"/>
      <c r="AP132" s="207"/>
      <c r="AQ132" s="207"/>
      <c r="AR132" s="207"/>
      <c r="AS132" s="208"/>
      <c r="AT132" s="179"/>
    </row>
    <row r="133" spans="1:46" ht="3.75" customHeight="1">
      <c r="A133" s="201" t="s">
        <v>141</v>
      </c>
      <c r="B133" s="193" t="s">
        <v>142</v>
      </c>
      <c r="C133" s="193"/>
      <c r="D133" s="193"/>
      <c r="E133" s="194"/>
      <c r="F133" s="227" t="s">
        <v>143</v>
      </c>
      <c r="G133" s="228"/>
      <c r="H133" s="228"/>
      <c r="I133" s="228"/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  <c r="AG133" s="228"/>
      <c r="AH133" s="228"/>
      <c r="AI133" s="228"/>
      <c r="AJ133" s="228"/>
      <c r="AK133" s="228"/>
      <c r="AL133" s="228"/>
      <c r="AM133" s="228"/>
      <c r="AN133" s="228"/>
      <c r="AO133" s="228"/>
      <c r="AP133" s="228"/>
      <c r="AQ133" s="228"/>
      <c r="AR133" s="228"/>
      <c r="AS133" s="208"/>
      <c r="AT133" s="179"/>
    </row>
    <row r="134" spans="1:46" ht="3.75" customHeight="1">
      <c r="A134" s="214"/>
      <c r="B134" s="194"/>
      <c r="C134" s="194"/>
      <c r="D134" s="194"/>
      <c r="E134" s="194"/>
      <c r="F134" s="227"/>
      <c r="G134" s="228"/>
      <c r="H134" s="228"/>
      <c r="I134" s="228"/>
      <c r="J134" s="228"/>
      <c r="K134" s="228"/>
      <c r="L134" s="228"/>
      <c r="M134" s="228"/>
      <c r="N134" s="228"/>
      <c r="O134" s="228"/>
      <c r="P134" s="228"/>
      <c r="Q134" s="228"/>
      <c r="R134" s="228"/>
      <c r="S134" s="228"/>
      <c r="T134" s="228"/>
      <c r="U134" s="228"/>
      <c r="V134" s="228"/>
      <c r="W134" s="228"/>
      <c r="X134" s="228"/>
      <c r="Y134" s="228"/>
      <c r="Z134" s="228"/>
      <c r="AA134" s="228"/>
      <c r="AB134" s="228"/>
      <c r="AC134" s="228"/>
      <c r="AD134" s="228"/>
      <c r="AE134" s="228"/>
      <c r="AF134" s="228"/>
      <c r="AG134" s="228"/>
      <c r="AH134" s="228"/>
      <c r="AI134" s="228"/>
      <c r="AJ134" s="228"/>
      <c r="AK134" s="228"/>
      <c r="AL134" s="228"/>
      <c r="AM134" s="228"/>
      <c r="AN134" s="228"/>
      <c r="AO134" s="228"/>
      <c r="AP134" s="228"/>
      <c r="AQ134" s="228"/>
      <c r="AR134" s="228"/>
      <c r="AS134" s="208"/>
      <c r="AT134" s="179"/>
    </row>
    <row r="135" spans="1:46" ht="3.75" customHeight="1">
      <c r="A135" s="214"/>
      <c r="B135" s="194"/>
      <c r="C135" s="194"/>
      <c r="D135" s="194"/>
      <c r="E135" s="194"/>
      <c r="F135" s="228"/>
      <c r="G135" s="228"/>
      <c r="H135" s="228"/>
      <c r="I135" s="228"/>
      <c r="J135" s="228"/>
      <c r="K135" s="228"/>
      <c r="L135" s="228"/>
      <c r="M135" s="228"/>
      <c r="N135" s="228"/>
      <c r="O135" s="228"/>
      <c r="P135" s="228"/>
      <c r="Q135" s="228"/>
      <c r="R135" s="228"/>
      <c r="S135" s="228"/>
      <c r="T135" s="228"/>
      <c r="U135" s="228"/>
      <c r="V135" s="228"/>
      <c r="W135" s="228"/>
      <c r="X135" s="228"/>
      <c r="Y135" s="228"/>
      <c r="Z135" s="228"/>
      <c r="AA135" s="228"/>
      <c r="AB135" s="228"/>
      <c r="AC135" s="228"/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228"/>
      <c r="AN135" s="228"/>
      <c r="AO135" s="228"/>
      <c r="AP135" s="228"/>
      <c r="AQ135" s="228"/>
      <c r="AR135" s="228"/>
      <c r="AS135" s="208"/>
      <c r="AT135" s="179"/>
    </row>
    <row r="136" spans="1:46" ht="3.75" customHeight="1">
      <c r="A136" s="214"/>
      <c r="B136" s="194"/>
      <c r="C136" s="194"/>
      <c r="D136" s="194"/>
      <c r="E136" s="194"/>
      <c r="F136" s="228"/>
      <c r="G136" s="228"/>
      <c r="H136" s="228"/>
      <c r="I136" s="228"/>
      <c r="J136" s="228"/>
      <c r="K136" s="228"/>
      <c r="L136" s="228"/>
      <c r="M136" s="228"/>
      <c r="N136" s="228"/>
      <c r="O136" s="228"/>
      <c r="P136" s="228"/>
      <c r="Q136" s="228"/>
      <c r="R136" s="228"/>
      <c r="S136" s="228"/>
      <c r="T136" s="228"/>
      <c r="U136" s="228"/>
      <c r="V136" s="228"/>
      <c r="W136" s="228"/>
      <c r="X136" s="228"/>
      <c r="Y136" s="228"/>
      <c r="Z136" s="228"/>
      <c r="AA136" s="228"/>
      <c r="AB136" s="228"/>
      <c r="AC136" s="228"/>
      <c r="AD136" s="228"/>
      <c r="AE136" s="228"/>
      <c r="AF136" s="228"/>
      <c r="AG136" s="228"/>
      <c r="AH136" s="228"/>
      <c r="AI136" s="228"/>
      <c r="AJ136" s="228"/>
      <c r="AK136" s="228"/>
      <c r="AL136" s="228"/>
      <c r="AM136" s="228"/>
      <c r="AN136" s="228"/>
      <c r="AO136" s="228"/>
      <c r="AP136" s="228"/>
      <c r="AQ136" s="228"/>
      <c r="AR136" s="228"/>
      <c r="AS136" s="208"/>
      <c r="AT136" s="179"/>
    </row>
    <row r="137" spans="1:46" ht="3.75" customHeight="1">
      <c r="A137" s="215"/>
      <c r="B137" s="215"/>
      <c r="C137" s="215"/>
      <c r="D137" s="215"/>
      <c r="E137" s="207"/>
      <c r="F137" s="227" t="s">
        <v>144</v>
      </c>
      <c r="G137" s="228"/>
      <c r="H137" s="228"/>
      <c r="I137" s="228"/>
      <c r="J137" s="228"/>
      <c r="K137" s="228"/>
      <c r="L137" s="228"/>
      <c r="M137" s="228"/>
      <c r="N137" s="228"/>
      <c r="O137" s="228"/>
      <c r="P137" s="228"/>
      <c r="Q137" s="228"/>
      <c r="R137" s="228"/>
      <c r="S137" s="228"/>
      <c r="T137" s="228"/>
      <c r="U137" s="228"/>
      <c r="V137" s="228"/>
      <c r="W137" s="228"/>
      <c r="X137" s="228"/>
      <c r="Y137" s="228"/>
      <c r="Z137" s="228"/>
      <c r="AA137" s="228"/>
      <c r="AB137" s="228"/>
      <c r="AC137" s="228"/>
      <c r="AD137" s="228"/>
      <c r="AE137" s="228"/>
      <c r="AF137" s="228"/>
      <c r="AG137" s="228"/>
      <c r="AH137" s="228"/>
      <c r="AI137" s="228"/>
      <c r="AJ137" s="228"/>
      <c r="AK137" s="228"/>
      <c r="AL137" s="228"/>
      <c r="AM137" s="228"/>
      <c r="AN137" s="228"/>
      <c r="AO137" s="228"/>
      <c r="AP137" s="228"/>
      <c r="AQ137" s="228"/>
      <c r="AR137" s="228"/>
      <c r="AS137" s="208"/>
      <c r="AT137" s="179"/>
    </row>
    <row r="138" spans="1:46" ht="3.75" customHeight="1">
      <c r="A138" s="216"/>
      <c r="B138" s="216"/>
      <c r="C138" s="216"/>
      <c r="D138" s="216"/>
      <c r="E138" s="207"/>
      <c r="F138" s="228"/>
      <c r="G138" s="228"/>
      <c r="H138" s="228"/>
      <c r="I138" s="228"/>
      <c r="J138" s="228"/>
      <c r="K138" s="228"/>
      <c r="L138" s="228"/>
      <c r="M138" s="228"/>
      <c r="N138" s="228"/>
      <c r="O138" s="228"/>
      <c r="P138" s="228"/>
      <c r="Q138" s="228"/>
      <c r="R138" s="228"/>
      <c r="S138" s="228"/>
      <c r="T138" s="228"/>
      <c r="U138" s="228"/>
      <c r="V138" s="228"/>
      <c r="W138" s="228"/>
      <c r="X138" s="228"/>
      <c r="Y138" s="228"/>
      <c r="Z138" s="228"/>
      <c r="AA138" s="228"/>
      <c r="AB138" s="228"/>
      <c r="AC138" s="228"/>
      <c r="AD138" s="228"/>
      <c r="AE138" s="228"/>
      <c r="AF138" s="228"/>
      <c r="AG138" s="228"/>
      <c r="AH138" s="228"/>
      <c r="AI138" s="228"/>
      <c r="AJ138" s="228"/>
      <c r="AK138" s="228"/>
      <c r="AL138" s="228"/>
      <c r="AM138" s="228"/>
      <c r="AN138" s="228"/>
      <c r="AO138" s="228"/>
      <c r="AP138" s="228"/>
      <c r="AQ138" s="228"/>
      <c r="AR138" s="228"/>
      <c r="AS138" s="208"/>
      <c r="AT138" s="179"/>
    </row>
    <row r="139" spans="1:46" ht="3.75" customHeight="1">
      <c r="A139" s="216"/>
      <c r="B139" s="216"/>
      <c r="C139" s="216"/>
      <c r="D139" s="216"/>
      <c r="E139" s="207"/>
      <c r="F139" s="228"/>
      <c r="G139" s="228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  <c r="W139" s="228"/>
      <c r="X139" s="228"/>
      <c r="Y139" s="228"/>
      <c r="Z139" s="228"/>
      <c r="AA139" s="228"/>
      <c r="AB139" s="228"/>
      <c r="AC139" s="228"/>
      <c r="AD139" s="228"/>
      <c r="AE139" s="228"/>
      <c r="AF139" s="228"/>
      <c r="AG139" s="228"/>
      <c r="AH139" s="228"/>
      <c r="AI139" s="228"/>
      <c r="AJ139" s="228"/>
      <c r="AK139" s="228"/>
      <c r="AL139" s="228"/>
      <c r="AM139" s="228"/>
      <c r="AN139" s="228"/>
      <c r="AO139" s="228"/>
      <c r="AP139" s="228"/>
      <c r="AQ139" s="228"/>
      <c r="AR139" s="228"/>
      <c r="AS139" s="208"/>
      <c r="AT139" s="179"/>
    </row>
    <row r="140" spans="1:46" ht="3.75" customHeight="1">
      <c r="A140" s="216"/>
      <c r="B140" s="216"/>
      <c r="C140" s="216"/>
      <c r="D140" s="216"/>
      <c r="E140" s="207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  <c r="R140" s="228"/>
      <c r="S140" s="228"/>
      <c r="T140" s="228"/>
      <c r="U140" s="228"/>
      <c r="V140" s="228"/>
      <c r="W140" s="228"/>
      <c r="X140" s="228"/>
      <c r="Y140" s="228"/>
      <c r="Z140" s="228"/>
      <c r="AA140" s="228"/>
      <c r="AB140" s="228"/>
      <c r="AC140" s="228"/>
      <c r="AD140" s="228"/>
      <c r="AE140" s="228"/>
      <c r="AF140" s="228"/>
      <c r="AG140" s="228"/>
      <c r="AH140" s="228"/>
      <c r="AI140" s="228"/>
      <c r="AJ140" s="228"/>
      <c r="AK140" s="228"/>
      <c r="AL140" s="228"/>
      <c r="AM140" s="228"/>
      <c r="AN140" s="228"/>
      <c r="AO140" s="228"/>
      <c r="AP140" s="228"/>
      <c r="AQ140" s="228"/>
      <c r="AR140" s="228"/>
      <c r="AS140" s="208"/>
      <c r="AT140" s="179"/>
    </row>
    <row r="141" spans="1:46" ht="3.75" customHeight="1">
      <c r="A141" s="216"/>
      <c r="B141" s="216"/>
      <c r="C141" s="216"/>
      <c r="D141" s="216"/>
      <c r="E141" s="207"/>
      <c r="F141" s="228" t="s">
        <v>145</v>
      </c>
      <c r="G141" s="228"/>
      <c r="H141" s="228"/>
      <c r="I141" s="228"/>
      <c r="J141" s="228"/>
      <c r="K141" s="228"/>
      <c r="L141" s="228"/>
      <c r="M141" s="228"/>
      <c r="N141" s="228"/>
      <c r="O141" s="228"/>
      <c r="P141" s="228"/>
      <c r="Q141" s="228"/>
      <c r="R141" s="228"/>
      <c r="S141" s="228"/>
      <c r="T141" s="228"/>
      <c r="U141" s="228"/>
      <c r="V141" s="228"/>
      <c r="W141" s="228"/>
      <c r="X141" s="228"/>
      <c r="Y141" s="228"/>
      <c r="Z141" s="228"/>
      <c r="AA141" s="228"/>
      <c r="AB141" s="228"/>
      <c r="AC141" s="228"/>
      <c r="AD141" s="228"/>
      <c r="AE141" s="228"/>
      <c r="AF141" s="228"/>
      <c r="AG141" s="228"/>
      <c r="AH141" s="228"/>
      <c r="AI141" s="228"/>
      <c r="AJ141" s="228"/>
      <c r="AK141" s="228"/>
      <c r="AL141" s="228"/>
      <c r="AM141" s="228"/>
      <c r="AN141" s="228"/>
      <c r="AO141" s="228"/>
      <c r="AP141" s="228"/>
      <c r="AQ141" s="228"/>
      <c r="AR141" s="228"/>
      <c r="AS141" s="208"/>
      <c r="AT141" s="179"/>
    </row>
    <row r="142" spans="1:46" ht="3.75" customHeight="1">
      <c r="A142" s="216"/>
      <c r="B142" s="216"/>
      <c r="C142" s="216"/>
      <c r="D142" s="216"/>
      <c r="E142" s="207"/>
      <c r="F142" s="228"/>
      <c r="G142" s="228"/>
      <c r="H142" s="228"/>
      <c r="I142" s="228"/>
      <c r="J142" s="228"/>
      <c r="K142" s="228"/>
      <c r="L142" s="228"/>
      <c r="M142" s="228"/>
      <c r="N142" s="228"/>
      <c r="O142" s="228"/>
      <c r="P142" s="228"/>
      <c r="Q142" s="228"/>
      <c r="R142" s="228"/>
      <c r="S142" s="228"/>
      <c r="T142" s="228"/>
      <c r="U142" s="228"/>
      <c r="V142" s="228"/>
      <c r="W142" s="228"/>
      <c r="X142" s="228"/>
      <c r="Y142" s="228"/>
      <c r="Z142" s="22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08"/>
      <c r="AT142" s="179"/>
    </row>
    <row r="143" spans="1:46" ht="3.75" customHeight="1">
      <c r="A143" s="216"/>
      <c r="B143" s="216"/>
      <c r="C143" s="216"/>
      <c r="D143" s="216"/>
      <c r="E143" s="207"/>
      <c r="F143" s="228"/>
      <c r="G143" s="228"/>
      <c r="H143" s="228"/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28"/>
      <c r="X143" s="228"/>
      <c r="Y143" s="228"/>
      <c r="Z143" s="228"/>
      <c r="AA143" s="228"/>
      <c r="AB143" s="228"/>
      <c r="AC143" s="228"/>
      <c r="AD143" s="228"/>
      <c r="AE143" s="228"/>
      <c r="AF143" s="228"/>
      <c r="AG143" s="228"/>
      <c r="AH143" s="228"/>
      <c r="AI143" s="228"/>
      <c r="AJ143" s="228"/>
      <c r="AK143" s="228"/>
      <c r="AL143" s="228"/>
      <c r="AM143" s="228"/>
      <c r="AN143" s="228"/>
      <c r="AO143" s="228"/>
      <c r="AP143" s="228"/>
      <c r="AQ143" s="228"/>
      <c r="AR143" s="228"/>
      <c r="AS143" s="208"/>
      <c r="AT143" s="179"/>
    </row>
    <row r="144" spans="1:46" ht="3.75" customHeight="1">
      <c r="A144" s="216"/>
      <c r="B144" s="216"/>
      <c r="C144" s="216"/>
      <c r="D144" s="216"/>
      <c r="E144" s="207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  <c r="Q144" s="228"/>
      <c r="R144" s="228"/>
      <c r="S144" s="228"/>
      <c r="T144" s="228"/>
      <c r="U144" s="228"/>
      <c r="V144" s="228"/>
      <c r="W144" s="228"/>
      <c r="X144" s="228"/>
      <c r="Y144" s="228"/>
      <c r="Z144" s="228"/>
      <c r="AA144" s="228"/>
      <c r="AB144" s="228"/>
      <c r="AC144" s="228"/>
      <c r="AD144" s="228"/>
      <c r="AE144" s="228"/>
      <c r="AF144" s="228"/>
      <c r="AG144" s="228"/>
      <c r="AH144" s="228"/>
      <c r="AI144" s="228"/>
      <c r="AJ144" s="228"/>
      <c r="AK144" s="228"/>
      <c r="AL144" s="228"/>
      <c r="AM144" s="228"/>
      <c r="AN144" s="228"/>
      <c r="AO144" s="228"/>
      <c r="AP144" s="228"/>
      <c r="AQ144" s="228"/>
      <c r="AR144" s="228"/>
      <c r="AS144" s="208"/>
      <c r="AT144" s="179"/>
    </row>
    <row r="145" spans="1:49" ht="3.75" customHeight="1">
      <c r="A145" s="216"/>
      <c r="B145" s="216"/>
      <c r="C145" s="216"/>
      <c r="D145" s="216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  <c r="S145" s="207"/>
      <c r="T145" s="207"/>
      <c r="U145" s="207"/>
      <c r="V145" s="207"/>
      <c r="W145" s="207"/>
      <c r="X145" s="207"/>
      <c r="Y145" s="207"/>
      <c r="Z145" s="207"/>
      <c r="AA145" s="207"/>
      <c r="AB145" s="207"/>
      <c r="AC145" s="207"/>
      <c r="AD145" s="207"/>
      <c r="AE145" s="207"/>
      <c r="AF145" s="207"/>
      <c r="AG145" s="207"/>
      <c r="AH145" s="207"/>
      <c r="AI145" s="207"/>
      <c r="AJ145" s="207"/>
      <c r="AK145" s="207"/>
      <c r="AL145" s="207"/>
      <c r="AM145" s="207"/>
      <c r="AN145" s="207"/>
      <c r="AO145" s="207"/>
      <c r="AP145" s="207"/>
      <c r="AQ145" s="207"/>
      <c r="AR145" s="207"/>
      <c r="AS145" s="208"/>
      <c r="AT145" s="179"/>
    </row>
    <row r="146" spans="1:49" s="230" customFormat="1" ht="3.75" customHeight="1">
      <c r="A146" s="218"/>
      <c r="B146" s="219"/>
      <c r="C146" s="219"/>
      <c r="D146" s="219"/>
      <c r="E146" s="219"/>
      <c r="F146" s="211" t="s">
        <v>146</v>
      </c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2"/>
      <c r="R146" s="212"/>
      <c r="S146" s="212"/>
      <c r="T146" s="212"/>
      <c r="U146" s="212"/>
      <c r="V146" s="212"/>
      <c r="W146" s="212"/>
      <c r="X146" s="212"/>
      <c r="Y146" s="212"/>
      <c r="Z146" s="212"/>
      <c r="AA146" s="212"/>
      <c r="AB146" s="212"/>
      <c r="AC146" s="212"/>
      <c r="AD146" s="212"/>
      <c r="AE146" s="212"/>
      <c r="AF146" s="212"/>
      <c r="AG146" s="212"/>
      <c r="AH146" s="212"/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29"/>
      <c r="AT146" s="229"/>
      <c r="AU146" s="229"/>
      <c r="AV146" s="229"/>
      <c r="AW146" s="229"/>
    </row>
    <row r="147" spans="1:49" s="230" customFormat="1" ht="3.75" customHeight="1">
      <c r="A147" s="218"/>
      <c r="B147" s="219"/>
      <c r="C147" s="219"/>
      <c r="D147" s="219"/>
      <c r="E147" s="219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212"/>
      <c r="Q147" s="212"/>
      <c r="R147" s="212"/>
      <c r="S147" s="212"/>
      <c r="T147" s="212"/>
      <c r="U147" s="212"/>
      <c r="V147" s="212"/>
      <c r="W147" s="212"/>
      <c r="X147" s="212"/>
      <c r="Y147" s="212"/>
      <c r="Z147" s="212"/>
      <c r="AA147" s="212"/>
      <c r="AB147" s="212"/>
      <c r="AC147" s="212"/>
      <c r="AD147" s="212"/>
      <c r="AE147" s="212"/>
      <c r="AF147" s="212"/>
      <c r="AG147" s="212"/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29"/>
      <c r="AT147" s="229"/>
      <c r="AU147" s="229"/>
      <c r="AV147" s="229"/>
      <c r="AW147" s="229"/>
    </row>
    <row r="148" spans="1:49" s="230" customFormat="1" ht="3.75" customHeight="1">
      <c r="A148" s="218"/>
      <c r="B148" s="219"/>
      <c r="C148" s="219"/>
      <c r="D148" s="219"/>
      <c r="E148" s="219"/>
      <c r="F148" s="212"/>
      <c r="G148" s="212"/>
      <c r="H148" s="212"/>
      <c r="I148" s="212"/>
      <c r="J148" s="212"/>
      <c r="K148" s="212"/>
      <c r="L148" s="212"/>
      <c r="M148" s="212"/>
      <c r="N148" s="212"/>
      <c r="O148" s="212"/>
      <c r="P148" s="212"/>
      <c r="Q148" s="212"/>
      <c r="R148" s="212"/>
      <c r="S148" s="212"/>
      <c r="T148" s="212"/>
      <c r="U148" s="212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29"/>
      <c r="AT148" s="229"/>
      <c r="AU148" s="229"/>
      <c r="AV148" s="229"/>
      <c r="AW148" s="229"/>
    </row>
    <row r="149" spans="1:49" s="230" customFormat="1" ht="3.75" customHeight="1">
      <c r="A149" s="218"/>
      <c r="B149" s="219"/>
      <c r="C149" s="219"/>
      <c r="D149" s="219"/>
      <c r="E149" s="219"/>
      <c r="F149" s="212"/>
      <c r="G149" s="212"/>
      <c r="H149" s="212"/>
      <c r="I149" s="212"/>
      <c r="J149" s="212"/>
      <c r="K149" s="212"/>
      <c r="L149" s="212"/>
      <c r="M149" s="212"/>
      <c r="N149" s="212"/>
      <c r="O149" s="212"/>
      <c r="P149" s="212"/>
      <c r="Q149" s="212"/>
      <c r="R149" s="212"/>
      <c r="S149" s="212"/>
      <c r="T149" s="212"/>
      <c r="U149" s="212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29"/>
      <c r="AT149" s="229"/>
      <c r="AU149" s="229"/>
      <c r="AV149" s="229"/>
      <c r="AW149" s="229"/>
    </row>
    <row r="150" spans="1:49" s="230" customFormat="1" ht="3.75" customHeight="1">
      <c r="A150" s="218"/>
      <c r="B150" s="219"/>
      <c r="C150" s="219"/>
      <c r="D150" s="219"/>
      <c r="E150" s="206"/>
      <c r="F150" s="225" t="s">
        <v>147</v>
      </c>
      <c r="G150" s="212"/>
      <c r="H150" s="212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  <c r="X150" s="212"/>
      <c r="Y150" s="212"/>
      <c r="Z150" s="212"/>
      <c r="AA150" s="212"/>
      <c r="AB150" s="212"/>
      <c r="AC150" s="212"/>
      <c r="AD150" s="212"/>
      <c r="AE150" s="212"/>
      <c r="AF150" s="212"/>
      <c r="AG150" s="212"/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31"/>
      <c r="AT150" s="231"/>
      <c r="AU150" s="231"/>
      <c r="AV150" s="231"/>
      <c r="AW150" s="231"/>
    </row>
    <row r="151" spans="1:49" s="230" customFormat="1" ht="3.75" customHeight="1">
      <c r="A151" s="218"/>
      <c r="B151" s="206"/>
      <c r="C151" s="206"/>
      <c r="D151" s="206"/>
      <c r="E151" s="206"/>
      <c r="F151" s="212"/>
      <c r="G151" s="212"/>
      <c r="H151" s="212"/>
      <c r="I151" s="212"/>
      <c r="J151" s="212"/>
      <c r="K151" s="212"/>
      <c r="L151" s="212"/>
      <c r="M151" s="212"/>
      <c r="N151" s="212"/>
      <c r="O151" s="212"/>
      <c r="P151" s="212"/>
      <c r="Q151" s="212"/>
      <c r="R151" s="212"/>
      <c r="S151" s="212"/>
      <c r="T151" s="212"/>
      <c r="U151" s="212"/>
      <c r="V151" s="212"/>
      <c r="W151" s="212"/>
      <c r="X151" s="212"/>
      <c r="Y151" s="212"/>
      <c r="Z151" s="212"/>
      <c r="AA151" s="212"/>
      <c r="AB151" s="212"/>
      <c r="AC151" s="212"/>
      <c r="AD151" s="212"/>
      <c r="AE151" s="212"/>
      <c r="AF151" s="212"/>
      <c r="AG151" s="212"/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31"/>
      <c r="AT151" s="231"/>
      <c r="AU151" s="231"/>
      <c r="AV151" s="231"/>
      <c r="AW151" s="231"/>
    </row>
    <row r="152" spans="1:49" s="230" customFormat="1" ht="3.75" customHeight="1">
      <c r="A152" s="218"/>
      <c r="B152" s="206"/>
      <c r="C152" s="206"/>
      <c r="D152" s="206"/>
      <c r="E152" s="206"/>
      <c r="F152" s="212"/>
      <c r="G152" s="212"/>
      <c r="H152" s="212"/>
      <c r="I152" s="212"/>
      <c r="J152" s="212"/>
      <c r="K152" s="212"/>
      <c r="L152" s="212"/>
      <c r="M152" s="212"/>
      <c r="N152" s="212"/>
      <c r="O152" s="212"/>
      <c r="P152" s="212"/>
      <c r="Q152" s="212"/>
      <c r="R152" s="212"/>
      <c r="S152" s="212"/>
      <c r="T152" s="212"/>
      <c r="U152" s="212"/>
      <c r="V152" s="212"/>
      <c r="W152" s="212"/>
      <c r="X152" s="212"/>
      <c r="Y152" s="212"/>
      <c r="Z152" s="212"/>
      <c r="AA152" s="212"/>
      <c r="AB152" s="212"/>
      <c r="AC152" s="212"/>
      <c r="AD152" s="212"/>
      <c r="AE152" s="212"/>
      <c r="AF152" s="212"/>
      <c r="AG152" s="212"/>
      <c r="AH152" s="212"/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31"/>
      <c r="AT152" s="231"/>
      <c r="AU152" s="231"/>
      <c r="AV152" s="231"/>
      <c r="AW152" s="231"/>
    </row>
    <row r="153" spans="1:49" s="230" customFormat="1" ht="3.75" customHeight="1">
      <c r="A153" s="218"/>
      <c r="B153" s="206"/>
      <c r="C153" s="206"/>
      <c r="D153" s="206"/>
      <c r="E153" s="206"/>
      <c r="F153" s="212"/>
      <c r="G153" s="212"/>
      <c r="H153" s="212"/>
      <c r="I153" s="212"/>
      <c r="J153" s="212"/>
      <c r="K153" s="212"/>
      <c r="L153" s="212"/>
      <c r="M153" s="212"/>
      <c r="N153" s="212"/>
      <c r="O153" s="212"/>
      <c r="P153" s="212"/>
      <c r="Q153" s="212"/>
      <c r="R153" s="212"/>
      <c r="S153" s="212"/>
      <c r="T153" s="212"/>
      <c r="U153" s="212"/>
      <c r="V153" s="212"/>
      <c r="W153" s="212"/>
      <c r="X153" s="212"/>
      <c r="Y153" s="212"/>
      <c r="Z153" s="212"/>
      <c r="AA153" s="212"/>
      <c r="AB153" s="212"/>
      <c r="AC153" s="212"/>
      <c r="AD153" s="212"/>
      <c r="AE153" s="212"/>
      <c r="AF153" s="212"/>
      <c r="AG153" s="212"/>
      <c r="AH153" s="212"/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31"/>
      <c r="AT153" s="231"/>
      <c r="AU153" s="231"/>
      <c r="AV153" s="231"/>
      <c r="AW153" s="231"/>
    </row>
    <row r="154" spans="1:49" s="230" customFormat="1" ht="3.75" customHeight="1">
      <c r="A154" s="218"/>
      <c r="B154" s="219"/>
      <c r="C154" s="219"/>
      <c r="D154" s="219"/>
      <c r="E154" s="219"/>
      <c r="F154" s="211" t="s">
        <v>148</v>
      </c>
      <c r="G154" s="212"/>
      <c r="H154" s="212"/>
      <c r="I154" s="212"/>
      <c r="J154" s="212"/>
      <c r="K154" s="212"/>
      <c r="L154" s="212"/>
      <c r="M154" s="212"/>
      <c r="N154" s="212"/>
      <c r="O154" s="212"/>
      <c r="P154" s="212"/>
      <c r="Q154" s="212"/>
      <c r="R154" s="212"/>
      <c r="S154" s="212"/>
      <c r="T154" s="212"/>
      <c r="U154" s="212"/>
      <c r="V154" s="212"/>
      <c r="W154" s="212"/>
      <c r="X154" s="212"/>
      <c r="Y154" s="212"/>
      <c r="Z154" s="212"/>
      <c r="AA154" s="212"/>
      <c r="AB154" s="212"/>
      <c r="AC154" s="212"/>
      <c r="AD154" s="212"/>
      <c r="AE154" s="212"/>
      <c r="AF154" s="212"/>
      <c r="AG154" s="212"/>
      <c r="AH154" s="212"/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29"/>
      <c r="AT154" s="229"/>
      <c r="AU154" s="229"/>
      <c r="AV154" s="229"/>
      <c r="AW154" s="229"/>
    </row>
    <row r="155" spans="1:49" s="230" customFormat="1" ht="3.75" customHeight="1">
      <c r="A155" s="218"/>
      <c r="B155" s="219"/>
      <c r="C155" s="219"/>
      <c r="D155" s="219"/>
      <c r="E155" s="206"/>
      <c r="F155" s="212"/>
      <c r="G155" s="212"/>
      <c r="H155" s="212"/>
      <c r="I155" s="212"/>
      <c r="J155" s="212"/>
      <c r="K155" s="212"/>
      <c r="L155" s="212"/>
      <c r="M155" s="212"/>
      <c r="N155" s="212"/>
      <c r="O155" s="212"/>
      <c r="P155" s="212"/>
      <c r="Q155" s="212"/>
      <c r="R155" s="212"/>
      <c r="S155" s="212"/>
      <c r="T155" s="212"/>
      <c r="U155" s="212"/>
      <c r="V155" s="212"/>
      <c r="W155" s="212"/>
      <c r="X155" s="212"/>
      <c r="Y155" s="212"/>
      <c r="Z155" s="212"/>
      <c r="AA155" s="212"/>
      <c r="AB155" s="212"/>
      <c r="AC155" s="212"/>
      <c r="AD155" s="212"/>
      <c r="AE155" s="212"/>
      <c r="AF155" s="212"/>
      <c r="AG155" s="212"/>
      <c r="AH155" s="212"/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29"/>
      <c r="AT155" s="229"/>
      <c r="AU155" s="229"/>
      <c r="AV155" s="229"/>
      <c r="AW155" s="229"/>
    </row>
    <row r="156" spans="1:49" s="230" customFormat="1" ht="3.75" customHeight="1">
      <c r="A156" s="218"/>
      <c r="B156" s="206"/>
      <c r="C156" s="206"/>
      <c r="D156" s="206"/>
      <c r="E156" s="206"/>
      <c r="F156" s="212"/>
      <c r="G156" s="212"/>
      <c r="H156" s="212"/>
      <c r="I156" s="212"/>
      <c r="J156" s="212"/>
      <c r="K156" s="212"/>
      <c r="L156" s="212"/>
      <c r="M156" s="212"/>
      <c r="N156" s="212"/>
      <c r="O156" s="212"/>
      <c r="P156" s="212"/>
      <c r="Q156" s="212"/>
      <c r="R156" s="212"/>
      <c r="S156" s="212"/>
      <c r="T156" s="212"/>
      <c r="U156" s="212"/>
      <c r="V156" s="212"/>
      <c r="W156" s="212"/>
      <c r="X156" s="212"/>
      <c r="Y156" s="212"/>
      <c r="Z156" s="212"/>
      <c r="AA156" s="212"/>
      <c r="AB156" s="212"/>
      <c r="AC156" s="212"/>
      <c r="AD156" s="212"/>
      <c r="AE156" s="212"/>
      <c r="AF156" s="212"/>
      <c r="AG156" s="212"/>
      <c r="AH156" s="212"/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229"/>
      <c r="AT156" s="229"/>
      <c r="AU156" s="229"/>
      <c r="AV156" s="229"/>
      <c r="AW156" s="229"/>
    </row>
    <row r="157" spans="1:49" s="230" customFormat="1" ht="3.75" customHeight="1">
      <c r="A157" s="218"/>
      <c r="B157" s="206"/>
      <c r="C157" s="206"/>
      <c r="D157" s="206"/>
      <c r="E157" s="206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212"/>
      <c r="AC157" s="212"/>
      <c r="AD157" s="212"/>
      <c r="AE157" s="212"/>
      <c r="AF157" s="212"/>
      <c r="AG157" s="212"/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29"/>
      <c r="AT157" s="229"/>
      <c r="AU157" s="229"/>
      <c r="AV157" s="229"/>
      <c r="AW157" s="229"/>
    </row>
    <row r="158" spans="1:49" s="230" customFormat="1" ht="3.75" customHeight="1">
      <c r="A158" s="218"/>
      <c r="B158" s="206"/>
      <c r="C158" s="206"/>
      <c r="D158" s="206"/>
      <c r="E158" s="206"/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F158" s="222"/>
      <c r="AG158" s="222"/>
      <c r="AH158" s="222"/>
      <c r="AI158" s="222"/>
      <c r="AJ158" s="222"/>
      <c r="AK158" s="222"/>
      <c r="AL158" s="222"/>
      <c r="AM158" s="222"/>
      <c r="AN158" s="222"/>
      <c r="AO158" s="222"/>
      <c r="AP158" s="222"/>
      <c r="AQ158" s="222"/>
      <c r="AR158" s="222"/>
      <c r="AS158" s="232"/>
      <c r="AT158" s="232"/>
      <c r="AU158" s="232"/>
      <c r="AV158" s="232"/>
      <c r="AW158" s="232"/>
    </row>
    <row r="159" spans="1:49" s="230" customFormat="1" ht="3.75" customHeight="1">
      <c r="A159" s="201"/>
      <c r="B159" s="223" t="s">
        <v>149</v>
      </c>
      <c r="C159" s="223"/>
      <c r="D159" s="223"/>
      <c r="E159" s="224"/>
      <c r="F159" s="237" t="s">
        <v>150</v>
      </c>
      <c r="G159" s="238"/>
      <c r="H159" s="238"/>
      <c r="I159" s="238"/>
      <c r="J159" s="238"/>
      <c r="K159" s="238"/>
      <c r="L159" s="238"/>
      <c r="M159" s="238"/>
      <c r="N159" s="238"/>
      <c r="O159" s="238"/>
      <c r="P159" s="238"/>
      <c r="Q159" s="238"/>
      <c r="R159" s="238"/>
      <c r="S159" s="238"/>
      <c r="T159" s="236"/>
      <c r="U159" s="236"/>
      <c r="V159" s="236"/>
      <c r="W159" s="236"/>
      <c r="X159" s="236"/>
      <c r="Y159" s="236"/>
      <c r="Z159" s="236"/>
      <c r="AA159" s="236"/>
      <c r="AB159" s="236"/>
      <c r="AC159" s="236"/>
      <c r="AD159" s="236"/>
      <c r="AE159" s="236"/>
      <c r="AF159" s="236"/>
      <c r="AG159" s="236"/>
      <c r="AH159" s="236"/>
      <c r="AI159" s="236"/>
      <c r="AJ159" s="236"/>
      <c r="AK159" s="236"/>
      <c r="AL159" s="236"/>
      <c r="AM159" s="236"/>
      <c r="AN159" s="236"/>
      <c r="AO159" s="236"/>
      <c r="AP159" s="236"/>
      <c r="AQ159" s="236"/>
      <c r="AR159" s="236"/>
      <c r="AS159" s="231"/>
      <c r="AT159" s="231"/>
      <c r="AU159" s="231"/>
      <c r="AV159" s="231"/>
      <c r="AW159" s="231"/>
    </row>
    <row r="160" spans="1:49" s="230" customFormat="1" ht="3.75" customHeight="1">
      <c r="A160" s="214"/>
      <c r="B160" s="224"/>
      <c r="C160" s="224"/>
      <c r="D160" s="224"/>
      <c r="E160" s="224"/>
      <c r="F160" s="236"/>
      <c r="G160" s="236"/>
      <c r="H160" s="236"/>
      <c r="I160" s="236"/>
      <c r="J160" s="236"/>
      <c r="K160" s="236"/>
      <c r="L160" s="236"/>
      <c r="M160" s="236"/>
      <c r="N160" s="236"/>
      <c r="O160" s="236"/>
      <c r="P160" s="236"/>
      <c r="Q160" s="236"/>
      <c r="R160" s="236"/>
      <c r="S160" s="236"/>
      <c r="T160" s="236"/>
      <c r="U160" s="236"/>
      <c r="V160" s="236"/>
      <c r="W160" s="236"/>
      <c r="X160" s="236"/>
      <c r="Y160" s="236"/>
      <c r="Z160" s="236"/>
      <c r="AA160" s="236"/>
      <c r="AB160" s="236"/>
      <c r="AC160" s="236"/>
      <c r="AD160" s="236"/>
      <c r="AE160" s="236"/>
      <c r="AF160" s="236"/>
      <c r="AG160" s="236"/>
      <c r="AH160" s="236"/>
      <c r="AI160" s="236"/>
      <c r="AJ160" s="236"/>
      <c r="AK160" s="236"/>
      <c r="AL160" s="236"/>
      <c r="AM160" s="236"/>
      <c r="AN160" s="236"/>
      <c r="AO160" s="236"/>
      <c r="AP160" s="236"/>
      <c r="AQ160" s="236"/>
      <c r="AR160" s="236"/>
      <c r="AS160" s="231"/>
      <c r="AT160" s="231"/>
      <c r="AU160" s="231"/>
      <c r="AV160" s="231"/>
      <c r="AW160" s="231"/>
    </row>
    <row r="161" spans="1:49" s="230" customFormat="1" ht="3.75" customHeight="1">
      <c r="A161" s="214"/>
      <c r="B161" s="224"/>
      <c r="C161" s="224"/>
      <c r="D161" s="224"/>
      <c r="E161" s="224"/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236"/>
      <c r="V161" s="236"/>
      <c r="W161" s="236"/>
      <c r="X161" s="236"/>
      <c r="Y161" s="236"/>
      <c r="Z161" s="236"/>
      <c r="AA161" s="236"/>
      <c r="AB161" s="236"/>
      <c r="AC161" s="236"/>
      <c r="AD161" s="236"/>
      <c r="AE161" s="236"/>
      <c r="AF161" s="236"/>
      <c r="AG161" s="236"/>
      <c r="AH161" s="236"/>
      <c r="AI161" s="236"/>
      <c r="AJ161" s="236"/>
      <c r="AK161" s="236"/>
      <c r="AL161" s="236"/>
      <c r="AM161" s="236"/>
      <c r="AN161" s="236"/>
      <c r="AO161" s="236"/>
      <c r="AP161" s="236"/>
      <c r="AQ161" s="236"/>
      <c r="AR161" s="236"/>
      <c r="AS161" s="231"/>
      <c r="AT161" s="231"/>
      <c r="AU161" s="231"/>
      <c r="AV161" s="231"/>
      <c r="AW161" s="231"/>
    </row>
    <row r="162" spans="1:49" s="230" customFormat="1" ht="3.75" customHeight="1">
      <c r="A162" s="214"/>
      <c r="B162" s="224"/>
      <c r="C162" s="224"/>
      <c r="D162" s="224"/>
      <c r="E162" s="224"/>
      <c r="F162" s="236"/>
      <c r="G162" s="236"/>
      <c r="H162" s="236"/>
      <c r="I162" s="236"/>
      <c r="J162" s="236"/>
      <c r="K162" s="236"/>
      <c r="L162" s="236"/>
      <c r="M162" s="236"/>
      <c r="N162" s="236"/>
      <c r="O162" s="236"/>
      <c r="P162" s="236"/>
      <c r="Q162" s="236"/>
      <c r="R162" s="236"/>
      <c r="S162" s="236"/>
      <c r="T162" s="236"/>
      <c r="U162" s="236"/>
      <c r="V162" s="236"/>
      <c r="W162" s="236"/>
      <c r="X162" s="236"/>
      <c r="Y162" s="236"/>
      <c r="Z162" s="236"/>
      <c r="AA162" s="236"/>
      <c r="AB162" s="236"/>
      <c r="AC162" s="236"/>
      <c r="AD162" s="236"/>
      <c r="AE162" s="236"/>
      <c r="AF162" s="236"/>
      <c r="AG162" s="236"/>
      <c r="AH162" s="236"/>
      <c r="AI162" s="236"/>
      <c r="AJ162" s="236"/>
      <c r="AK162" s="236"/>
      <c r="AL162" s="236"/>
      <c r="AM162" s="236"/>
      <c r="AN162" s="236"/>
      <c r="AO162" s="236"/>
      <c r="AP162" s="236"/>
      <c r="AQ162" s="236"/>
      <c r="AR162" s="236"/>
      <c r="AS162" s="231"/>
      <c r="AT162" s="231"/>
      <c r="AU162" s="231"/>
      <c r="AV162" s="231"/>
      <c r="AW162" s="231"/>
    </row>
    <row r="163" spans="1:49" s="230" customFormat="1" ht="3.75" customHeight="1">
      <c r="A163" s="217"/>
      <c r="B163" s="226"/>
      <c r="C163" s="226"/>
      <c r="D163" s="226"/>
      <c r="E163" s="226"/>
      <c r="F163" s="225" t="s">
        <v>151</v>
      </c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2"/>
      <c r="U163" s="212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31"/>
      <c r="AT163" s="231"/>
      <c r="AU163" s="231"/>
      <c r="AV163" s="231"/>
      <c r="AW163" s="231"/>
    </row>
    <row r="164" spans="1:49" s="230" customFormat="1" ht="3.75" customHeight="1">
      <c r="A164" s="217"/>
      <c r="B164" s="226"/>
      <c r="C164" s="226"/>
      <c r="D164" s="226"/>
      <c r="E164" s="226"/>
      <c r="F164" s="212"/>
      <c r="G164" s="212"/>
      <c r="H164" s="212"/>
      <c r="I164" s="212"/>
      <c r="J164" s="212"/>
      <c r="K164" s="212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31"/>
      <c r="AT164" s="231"/>
      <c r="AU164" s="231"/>
      <c r="AV164" s="231"/>
      <c r="AW164" s="231"/>
    </row>
    <row r="165" spans="1:49" s="230" customFormat="1" ht="3.75" customHeight="1">
      <c r="A165" s="217"/>
      <c r="B165" s="226"/>
      <c r="C165" s="226"/>
      <c r="D165" s="226"/>
      <c r="E165" s="226"/>
      <c r="F165" s="212"/>
      <c r="G165" s="212"/>
      <c r="H165" s="212"/>
      <c r="I165" s="212"/>
      <c r="J165" s="212"/>
      <c r="K165" s="212"/>
      <c r="L165" s="212"/>
      <c r="M165" s="212"/>
      <c r="N165" s="212"/>
      <c r="O165" s="212"/>
      <c r="P165" s="212"/>
      <c r="Q165" s="212"/>
      <c r="R165" s="212"/>
      <c r="S165" s="212"/>
      <c r="T165" s="212"/>
      <c r="U165" s="212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31"/>
      <c r="AT165" s="231"/>
      <c r="AU165" s="231"/>
      <c r="AV165" s="231"/>
      <c r="AW165" s="231"/>
    </row>
    <row r="166" spans="1:49" s="230" customFormat="1" ht="3.75" customHeight="1">
      <c r="A166" s="207"/>
      <c r="B166" s="207"/>
      <c r="C166" s="207"/>
      <c r="D166" s="207"/>
      <c r="E166" s="207"/>
      <c r="F166" s="212"/>
      <c r="G166" s="212"/>
      <c r="H166" s="212"/>
      <c r="I166" s="212"/>
      <c r="J166" s="212"/>
      <c r="K166" s="212"/>
      <c r="L166" s="212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33"/>
      <c r="AT166" s="179"/>
    </row>
    <row r="167" spans="1:49" s="230" customFormat="1" ht="3.75" customHeight="1">
      <c r="A167" s="207"/>
      <c r="B167" s="207"/>
      <c r="C167" s="207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  <c r="S167" s="207"/>
      <c r="T167" s="207"/>
      <c r="U167" s="207"/>
      <c r="V167" s="207"/>
      <c r="W167" s="207"/>
      <c r="X167" s="207"/>
      <c r="Y167" s="207"/>
      <c r="Z167" s="207"/>
      <c r="AA167" s="207"/>
      <c r="AB167" s="207"/>
      <c r="AC167" s="207"/>
      <c r="AD167" s="207"/>
      <c r="AE167" s="207"/>
      <c r="AF167" s="207"/>
      <c r="AG167" s="207"/>
      <c r="AH167" s="207"/>
      <c r="AI167" s="207"/>
      <c r="AJ167" s="207"/>
      <c r="AK167" s="207"/>
      <c r="AL167" s="207"/>
      <c r="AM167" s="207"/>
      <c r="AN167" s="207"/>
      <c r="AO167" s="207"/>
      <c r="AP167" s="207"/>
      <c r="AQ167" s="207"/>
      <c r="AR167" s="207"/>
      <c r="AS167" s="233"/>
      <c r="AT167" s="179"/>
    </row>
    <row r="168" spans="1:49" ht="3.75" customHeight="1">
      <c r="A168" s="201" t="s">
        <v>152</v>
      </c>
      <c r="B168" s="193" t="s">
        <v>153</v>
      </c>
      <c r="C168" s="193"/>
      <c r="D168" s="193"/>
      <c r="E168" s="194"/>
      <c r="F168" s="211" t="s">
        <v>154</v>
      </c>
      <c r="G168" s="212"/>
      <c r="H168" s="212"/>
      <c r="I168" s="212"/>
      <c r="J168" s="212"/>
      <c r="K168" s="212"/>
      <c r="L168" s="212"/>
      <c r="M168" s="212"/>
      <c r="N168" s="212"/>
      <c r="O168" s="212"/>
      <c r="P168" s="212"/>
      <c r="Q168" s="212"/>
      <c r="R168" s="212"/>
      <c r="S168" s="212"/>
      <c r="T168" s="212"/>
      <c r="U168" s="212"/>
      <c r="V168" s="212"/>
      <c r="W168" s="212"/>
      <c r="X168" s="212"/>
      <c r="Y168" s="212"/>
      <c r="Z168" s="212"/>
      <c r="AA168" s="212"/>
      <c r="AB168" s="212"/>
      <c r="AC168" s="212"/>
      <c r="AD168" s="212"/>
      <c r="AE168" s="212"/>
      <c r="AF168" s="212"/>
      <c r="AG168" s="212"/>
      <c r="AH168" s="212"/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  <c r="AS168" s="208"/>
      <c r="AT168" s="179"/>
    </row>
    <row r="169" spans="1:49" ht="3.75" customHeight="1">
      <c r="A169" s="214"/>
      <c r="B169" s="194"/>
      <c r="C169" s="194"/>
      <c r="D169" s="194"/>
      <c r="E169" s="194"/>
      <c r="F169" s="212"/>
      <c r="G169" s="212"/>
      <c r="H169" s="212"/>
      <c r="I169" s="212"/>
      <c r="J169" s="212"/>
      <c r="K169" s="212"/>
      <c r="L169" s="212"/>
      <c r="M169" s="212"/>
      <c r="N169" s="212"/>
      <c r="O169" s="212"/>
      <c r="P169" s="212"/>
      <c r="Q169" s="212"/>
      <c r="R169" s="212"/>
      <c r="S169" s="212"/>
      <c r="T169" s="212"/>
      <c r="U169" s="212"/>
      <c r="V169" s="212"/>
      <c r="W169" s="212"/>
      <c r="X169" s="212"/>
      <c r="Y169" s="212"/>
      <c r="Z169" s="212"/>
      <c r="AA169" s="212"/>
      <c r="AB169" s="212"/>
      <c r="AC169" s="212"/>
      <c r="AD169" s="212"/>
      <c r="AE169" s="212"/>
      <c r="AF169" s="212"/>
      <c r="AG169" s="212"/>
      <c r="AH169" s="212"/>
      <c r="AI169" s="212"/>
      <c r="AJ169" s="212"/>
      <c r="AK169" s="212"/>
      <c r="AL169" s="212"/>
      <c r="AM169" s="212"/>
      <c r="AN169" s="212"/>
      <c r="AO169" s="212"/>
      <c r="AP169" s="212"/>
      <c r="AQ169" s="212"/>
      <c r="AR169" s="212"/>
      <c r="AS169" s="208"/>
      <c r="AT169" s="179"/>
    </row>
    <row r="170" spans="1:49" ht="3.75" customHeight="1">
      <c r="A170" s="214"/>
      <c r="B170" s="194"/>
      <c r="C170" s="194"/>
      <c r="D170" s="194"/>
      <c r="E170" s="194"/>
      <c r="F170" s="212"/>
      <c r="G170" s="212"/>
      <c r="H170" s="212"/>
      <c r="I170" s="212"/>
      <c r="J170" s="212"/>
      <c r="K170" s="212"/>
      <c r="L170" s="212"/>
      <c r="M170" s="212"/>
      <c r="N170" s="212"/>
      <c r="O170" s="212"/>
      <c r="P170" s="212"/>
      <c r="Q170" s="212"/>
      <c r="R170" s="212"/>
      <c r="S170" s="212"/>
      <c r="T170" s="212"/>
      <c r="U170" s="212"/>
      <c r="V170" s="212"/>
      <c r="W170" s="212"/>
      <c r="X170" s="212"/>
      <c r="Y170" s="212"/>
      <c r="Z170" s="212"/>
      <c r="AA170" s="212"/>
      <c r="AB170" s="212"/>
      <c r="AC170" s="212"/>
      <c r="AD170" s="212"/>
      <c r="AE170" s="212"/>
      <c r="AF170" s="212"/>
      <c r="AG170" s="212"/>
      <c r="AH170" s="212"/>
      <c r="AI170" s="212"/>
      <c r="AJ170" s="212"/>
      <c r="AK170" s="212"/>
      <c r="AL170" s="212"/>
      <c r="AM170" s="212"/>
      <c r="AN170" s="212"/>
      <c r="AO170" s="212"/>
      <c r="AP170" s="212"/>
      <c r="AQ170" s="212"/>
      <c r="AR170" s="212"/>
      <c r="AS170" s="208"/>
      <c r="AT170" s="179"/>
    </row>
    <row r="171" spans="1:49" ht="3.75" customHeight="1">
      <c r="A171" s="214"/>
      <c r="B171" s="194"/>
      <c r="C171" s="194"/>
      <c r="D171" s="194"/>
      <c r="E171" s="194"/>
      <c r="F171" s="212"/>
      <c r="G171" s="212"/>
      <c r="H171" s="212"/>
      <c r="I171" s="212"/>
      <c r="J171" s="212"/>
      <c r="K171" s="212"/>
      <c r="L171" s="212"/>
      <c r="M171" s="212"/>
      <c r="N171" s="212"/>
      <c r="O171" s="212"/>
      <c r="P171" s="212"/>
      <c r="Q171" s="212"/>
      <c r="R171" s="212"/>
      <c r="S171" s="212"/>
      <c r="T171" s="212"/>
      <c r="U171" s="212"/>
      <c r="V171" s="212"/>
      <c r="W171" s="212"/>
      <c r="X171" s="212"/>
      <c r="Y171" s="212"/>
      <c r="Z171" s="212"/>
      <c r="AA171" s="212"/>
      <c r="AB171" s="212"/>
      <c r="AC171" s="212"/>
      <c r="AD171" s="212"/>
      <c r="AE171" s="212"/>
      <c r="AF171" s="212"/>
      <c r="AG171" s="212"/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08"/>
      <c r="AT171" s="179"/>
    </row>
    <row r="172" spans="1:49" ht="3.75" customHeight="1">
      <c r="A172" s="217"/>
      <c r="B172" s="219"/>
      <c r="C172" s="219"/>
      <c r="D172" s="219"/>
      <c r="E172" s="219"/>
      <c r="F172" s="211" t="s">
        <v>155</v>
      </c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2"/>
      <c r="R172" s="212"/>
      <c r="S172" s="212"/>
      <c r="T172" s="212"/>
      <c r="U172" s="212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08"/>
      <c r="AT172" s="179"/>
    </row>
    <row r="173" spans="1:49" ht="3.75" customHeight="1">
      <c r="A173" s="217"/>
      <c r="B173" s="219"/>
      <c r="C173" s="219"/>
      <c r="D173" s="219"/>
      <c r="E173" s="219"/>
      <c r="F173" s="212"/>
      <c r="G173" s="212"/>
      <c r="H173" s="212"/>
      <c r="I173" s="212"/>
      <c r="J173" s="212"/>
      <c r="K173" s="212"/>
      <c r="L173" s="212"/>
      <c r="M173" s="212"/>
      <c r="N173" s="212"/>
      <c r="O173" s="212"/>
      <c r="P173" s="212"/>
      <c r="Q173" s="212"/>
      <c r="R173" s="212"/>
      <c r="S173" s="212"/>
      <c r="T173" s="212"/>
      <c r="U173" s="212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08"/>
      <c r="AT173" s="179"/>
    </row>
    <row r="174" spans="1:49" ht="3.75" customHeight="1">
      <c r="A174" s="217"/>
      <c r="B174" s="219"/>
      <c r="C174" s="219"/>
      <c r="D174" s="219"/>
      <c r="E174" s="219"/>
      <c r="F174" s="212"/>
      <c r="G174" s="212"/>
      <c r="H174" s="212"/>
      <c r="I174" s="212"/>
      <c r="J174" s="212"/>
      <c r="K174" s="212"/>
      <c r="L174" s="212"/>
      <c r="M174" s="212"/>
      <c r="N174" s="212"/>
      <c r="O174" s="212"/>
      <c r="P174" s="212"/>
      <c r="Q174" s="212"/>
      <c r="R174" s="212"/>
      <c r="S174" s="212"/>
      <c r="T174" s="212"/>
      <c r="U174" s="212"/>
      <c r="V174" s="212"/>
      <c r="W174" s="212"/>
      <c r="X174" s="212"/>
      <c r="Y174" s="212"/>
      <c r="Z174" s="212"/>
      <c r="AA174" s="212"/>
      <c r="AB174" s="212"/>
      <c r="AC174" s="212"/>
      <c r="AD174" s="212"/>
      <c r="AE174" s="212"/>
      <c r="AF174" s="212"/>
      <c r="AG174" s="212"/>
      <c r="AH174" s="212"/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08"/>
      <c r="AT174" s="179"/>
    </row>
    <row r="175" spans="1:49" ht="3.75" customHeight="1">
      <c r="A175" s="217"/>
      <c r="B175" s="219"/>
      <c r="C175" s="219"/>
      <c r="D175" s="219"/>
      <c r="E175" s="219"/>
      <c r="F175" s="212"/>
      <c r="G175" s="212"/>
      <c r="H175" s="212"/>
      <c r="I175" s="212"/>
      <c r="J175" s="212"/>
      <c r="K175" s="212"/>
      <c r="L175" s="212"/>
      <c r="M175" s="212"/>
      <c r="N175" s="212"/>
      <c r="O175" s="212"/>
      <c r="P175" s="212"/>
      <c r="Q175" s="212"/>
      <c r="R175" s="212"/>
      <c r="S175" s="212"/>
      <c r="T175" s="212"/>
      <c r="U175" s="212"/>
      <c r="V175" s="212"/>
      <c r="W175" s="212"/>
      <c r="X175" s="212"/>
      <c r="Y175" s="212"/>
      <c r="Z175" s="212"/>
      <c r="AA175" s="212"/>
      <c r="AB175" s="212"/>
      <c r="AC175" s="212"/>
      <c r="AD175" s="212"/>
      <c r="AE175" s="212"/>
      <c r="AF175" s="212"/>
      <c r="AG175" s="212"/>
      <c r="AH175" s="212"/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08"/>
      <c r="AT175" s="179"/>
    </row>
    <row r="176" spans="1:49" ht="3.75" customHeight="1">
      <c r="A176" s="217"/>
      <c r="B176" s="219"/>
      <c r="C176" s="219"/>
      <c r="D176" s="219"/>
      <c r="E176" s="219"/>
      <c r="F176" s="211" t="s">
        <v>156</v>
      </c>
      <c r="G176" s="212"/>
      <c r="H176" s="212"/>
      <c r="I176" s="212"/>
      <c r="J176" s="212"/>
      <c r="K176" s="212"/>
      <c r="L176" s="212"/>
      <c r="M176" s="212"/>
      <c r="N176" s="212"/>
      <c r="O176" s="212"/>
      <c r="P176" s="212"/>
      <c r="Q176" s="212"/>
      <c r="R176" s="212"/>
      <c r="S176" s="212"/>
      <c r="T176" s="212"/>
      <c r="U176" s="212"/>
      <c r="V176" s="212"/>
      <c r="W176" s="212"/>
      <c r="X176" s="212"/>
      <c r="Y176" s="212"/>
      <c r="Z176" s="212"/>
      <c r="AA176" s="212"/>
      <c r="AB176" s="212"/>
      <c r="AC176" s="212"/>
      <c r="AD176" s="212"/>
      <c r="AE176" s="212"/>
      <c r="AF176" s="212"/>
      <c r="AG176" s="212"/>
      <c r="AH176" s="212"/>
      <c r="AI176" s="212"/>
      <c r="AJ176" s="212"/>
      <c r="AK176" s="212"/>
      <c r="AL176" s="212"/>
      <c r="AM176" s="212"/>
      <c r="AN176" s="212"/>
      <c r="AO176" s="212"/>
      <c r="AP176" s="212"/>
      <c r="AQ176" s="212"/>
      <c r="AR176" s="212"/>
      <c r="AS176" s="208"/>
      <c r="AT176" s="179"/>
    </row>
    <row r="177" spans="1:46" ht="3.75" customHeight="1">
      <c r="A177" s="217"/>
      <c r="B177" s="219"/>
      <c r="C177" s="219"/>
      <c r="D177" s="219"/>
      <c r="E177" s="219"/>
      <c r="F177" s="212"/>
      <c r="G177" s="212"/>
      <c r="H177" s="212"/>
      <c r="I177" s="212"/>
      <c r="J177" s="212"/>
      <c r="K177" s="212"/>
      <c r="L177" s="212"/>
      <c r="M177" s="212"/>
      <c r="N177" s="212"/>
      <c r="O177" s="212"/>
      <c r="P177" s="212"/>
      <c r="Q177" s="212"/>
      <c r="R177" s="212"/>
      <c r="S177" s="212"/>
      <c r="T177" s="212"/>
      <c r="U177" s="212"/>
      <c r="V177" s="212"/>
      <c r="W177" s="212"/>
      <c r="X177" s="212"/>
      <c r="Y177" s="212"/>
      <c r="Z177" s="212"/>
      <c r="AA177" s="212"/>
      <c r="AB177" s="212"/>
      <c r="AC177" s="212"/>
      <c r="AD177" s="212"/>
      <c r="AE177" s="212"/>
      <c r="AF177" s="212"/>
      <c r="AG177" s="212"/>
      <c r="AH177" s="212"/>
      <c r="AI177" s="212"/>
      <c r="AJ177" s="212"/>
      <c r="AK177" s="212"/>
      <c r="AL177" s="212"/>
      <c r="AM177" s="212"/>
      <c r="AN177" s="212"/>
      <c r="AO177" s="212"/>
      <c r="AP177" s="212"/>
      <c r="AQ177" s="212"/>
      <c r="AR177" s="212"/>
      <c r="AS177" s="208"/>
      <c r="AT177" s="179"/>
    </row>
    <row r="178" spans="1:46" ht="3.75" customHeight="1">
      <c r="A178" s="217"/>
      <c r="B178" s="219"/>
      <c r="C178" s="219"/>
      <c r="D178" s="219"/>
      <c r="E178" s="219"/>
      <c r="F178" s="212"/>
      <c r="G178" s="212"/>
      <c r="H178" s="212"/>
      <c r="I178" s="212"/>
      <c r="J178" s="212"/>
      <c r="K178" s="212"/>
      <c r="L178" s="212"/>
      <c r="M178" s="212"/>
      <c r="N178" s="212"/>
      <c r="O178" s="212"/>
      <c r="P178" s="212"/>
      <c r="Q178" s="212"/>
      <c r="R178" s="212"/>
      <c r="S178" s="212"/>
      <c r="T178" s="212"/>
      <c r="U178" s="212"/>
      <c r="V178" s="212"/>
      <c r="W178" s="212"/>
      <c r="X178" s="212"/>
      <c r="Y178" s="212"/>
      <c r="Z178" s="212"/>
      <c r="AA178" s="212"/>
      <c r="AB178" s="212"/>
      <c r="AC178" s="212"/>
      <c r="AD178" s="212"/>
      <c r="AE178" s="212"/>
      <c r="AF178" s="212"/>
      <c r="AG178" s="212"/>
      <c r="AH178" s="212"/>
      <c r="AI178" s="212"/>
      <c r="AJ178" s="212"/>
      <c r="AK178" s="212"/>
      <c r="AL178" s="212"/>
      <c r="AM178" s="212"/>
      <c r="AN178" s="212"/>
      <c r="AO178" s="212"/>
      <c r="AP178" s="212"/>
      <c r="AQ178" s="212"/>
      <c r="AR178" s="212"/>
      <c r="AS178" s="208"/>
      <c r="AT178" s="179"/>
    </row>
    <row r="179" spans="1:46" ht="3.75" customHeight="1">
      <c r="A179" s="217"/>
      <c r="B179" s="219"/>
      <c r="C179" s="219"/>
      <c r="D179" s="219"/>
      <c r="E179" s="219"/>
      <c r="F179" s="212"/>
      <c r="G179" s="212"/>
      <c r="H179" s="212"/>
      <c r="I179" s="212"/>
      <c r="J179" s="212"/>
      <c r="K179" s="212"/>
      <c r="L179" s="212"/>
      <c r="M179" s="212"/>
      <c r="N179" s="212"/>
      <c r="O179" s="212"/>
      <c r="P179" s="212"/>
      <c r="Q179" s="212"/>
      <c r="R179" s="212"/>
      <c r="S179" s="212"/>
      <c r="T179" s="212"/>
      <c r="U179" s="212"/>
      <c r="V179" s="212"/>
      <c r="W179" s="212"/>
      <c r="X179" s="212"/>
      <c r="Y179" s="212"/>
      <c r="Z179" s="212"/>
      <c r="AA179" s="212"/>
      <c r="AB179" s="212"/>
      <c r="AC179" s="212"/>
      <c r="AD179" s="212"/>
      <c r="AE179" s="212"/>
      <c r="AF179" s="212"/>
      <c r="AG179" s="212"/>
      <c r="AH179" s="212"/>
      <c r="AI179" s="212"/>
      <c r="AJ179" s="212"/>
      <c r="AK179" s="212"/>
      <c r="AL179" s="212"/>
      <c r="AM179" s="212"/>
      <c r="AN179" s="212"/>
      <c r="AO179" s="212"/>
      <c r="AP179" s="212"/>
      <c r="AQ179" s="212"/>
      <c r="AR179" s="212"/>
      <c r="AS179" s="208"/>
      <c r="AT179" s="179"/>
    </row>
    <row r="180" spans="1:46" ht="3.75" customHeight="1">
      <c r="A180" s="217"/>
      <c r="B180" s="219"/>
      <c r="C180" s="219"/>
      <c r="D180" s="219"/>
      <c r="E180" s="219"/>
      <c r="F180" s="211" t="s">
        <v>157</v>
      </c>
      <c r="G180" s="212"/>
      <c r="H180" s="212"/>
      <c r="I180" s="212"/>
      <c r="J180" s="212"/>
      <c r="K180" s="212"/>
      <c r="L180" s="212"/>
      <c r="M180" s="212"/>
      <c r="N180" s="212"/>
      <c r="O180" s="212"/>
      <c r="P180" s="212"/>
      <c r="Q180" s="212"/>
      <c r="R180" s="212"/>
      <c r="S180" s="212"/>
      <c r="T180" s="212"/>
      <c r="U180" s="212"/>
      <c r="V180" s="212"/>
      <c r="W180" s="212"/>
      <c r="X180" s="212"/>
      <c r="Y180" s="212"/>
      <c r="Z180" s="212"/>
      <c r="AA180" s="212"/>
      <c r="AB180" s="212"/>
      <c r="AC180" s="212"/>
      <c r="AD180" s="212"/>
      <c r="AE180" s="212"/>
      <c r="AF180" s="212"/>
      <c r="AG180" s="212"/>
      <c r="AH180" s="212"/>
      <c r="AI180" s="212"/>
      <c r="AJ180" s="212"/>
      <c r="AK180" s="212"/>
      <c r="AL180" s="212"/>
      <c r="AM180" s="212"/>
      <c r="AN180" s="212"/>
      <c r="AO180" s="212"/>
      <c r="AP180" s="212"/>
      <c r="AQ180" s="212"/>
      <c r="AR180" s="212"/>
      <c r="AS180" s="208"/>
      <c r="AT180" s="179"/>
    </row>
    <row r="181" spans="1:46" ht="3.75" customHeight="1">
      <c r="A181" s="217"/>
      <c r="B181" s="219"/>
      <c r="C181" s="219"/>
      <c r="D181" s="219"/>
      <c r="E181" s="219"/>
      <c r="F181" s="212"/>
      <c r="G181" s="212"/>
      <c r="H181" s="212"/>
      <c r="I181" s="212"/>
      <c r="J181" s="212"/>
      <c r="K181" s="212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  <c r="V181" s="212"/>
      <c r="W181" s="212"/>
      <c r="X181" s="212"/>
      <c r="Y181" s="212"/>
      <c r="Z181" s="212"/>
      <c r="AA181" s="212"/>
      <c r="AB181" s="212"/>
      <c r="AC181" s="212"/>
      <c r="AD181" s="212"/>
      <c r="AE181" s="212"/>
      <c r="AF181" s="212"/>
      <c r="AG181" s="212"/>
      <c r="AH181" s="212"/>
      <c r="AI181" s="212"/>
      <c r="AJ181" s="212"/>
      <c r="AK181" s="212"/>
      <c r="AL181" s="212"/>
      <c r="AM181" s="212"/>
      <c r="AN181" s="212"/>
      <c r="AO181" s="212"/>
      <c r="AP181" s="212"/>
      <c r="AQ181" s="212"/>
      <c r="AR181" s="212"/>
      <c r="AS181" s="208"/>
      <c r="AT181" s="179"/>
    </row>
    <row r="182" spans="1:46" ht="3.75" customHeight="1">
      <c r="A182" s="217"/>
      <c r="B182" s="219"/>
      <c r="C182" s="219"/>
      <c r="D182" s="219"/>
      <c r="E182" s="219"/>
      <c r="F182" s="212"/>
      <c r="G182" s="212"/>
      <c r="H182" s="212"/>
      <c r="I182" s="212"/>
      <c r="J182" s="212"/>
      <c r="K182" s="212"/>
      <c r="L182" s="212"/>
      <c r="M182" s="212"/>
      <c r="N182" s="212"/>
      <c r="O182" s="212"/>
      <c r="P182" s="212"/>
      <c r="Q182" s="212"/>
      <c r="R182" s="212"/>
      <c r="S182" s="212"/>
      <c r="T182" s="212"/>
      <c r="U182" s="212"/>
      <c r="V182" s="212"/>
      <c r="W182" s="212"/>
      <c r="X182" s="212"/>
      <c r="Y182" s="212"/>
      <c r="Z182" s="212"/>
      <c r="AA182" s="212"/>
      <c r="AB182" s="212"/>
      <c r="AC182" s="212"/>
      <c r="AD182" s="212"/>
      <c r="AE182" s="212"/>
      <c r="AF182" s="212"/>
      <c r="AG182" s="212"/>
      <c r="AH182" s="212"/>
      <c r="AI182" s="212"/>
      <c r="AJ182" s="212"/>
      <c r="AK182" s="212"/>
      <c r="AL182" s="212"/>
      <c r="AM182" s="212"/>
      <c r="AN182" s="212"/>
      <c r="AO182" s="212"/>
      <c r="AP182" s="212"/>
      <c r="AQ182" s="212"/>
      <c r="AR182" s="212"/>
      <c r="AS182" s="208"/>
      <c r="AT182" s="179"/>
    </row>
    <row r="183" spans="1:46" ht="3.75" customHeight="1">
      <c r="A183" s="217"/>
      <c r="B183" s="219"/>
      <c r="C183" s="219"/>
      <c r="D183" s="219"/>
      <c r="E183" s="219"/>
      <c r="F183" s="212"/>
      <c r="G183" s="212"/>
      <c r="H183" s="212"/>
      <c r="I183" s="212"/>
      <c r="J183" s="212"/>
      <c r="K183" s="212"/>
      <c r="L183" s="212"/>
      <c r="M183" s="212"/>
      <c r="N183" s="212"/>
      <c r="O183" s="212"/>
      <c r="P183" s="212"/>
      <c r="Q183" s="212"/>
      <c r="R183" s="212"/>
      <c r="S183" s="212"/>
      <c r="T183" s="212"/>
      <c r="U183" s="212"/>
      <c r="V183" s="212"/>
      <c r="W183" s="212"/>
      <c r="X183" s="212"/>
      <c r="Y183" s="212"/>
      <c r="Z183" s="212"/>
      <c r="AA183" s="212"/>
      <c r="AB183" s="212"/>
      <c r="AC183" s="212"/>
      <c r="AD183" s="212"/>
      <c r="AE183" s="212"/>
      <c r="AF183" s="212"/>
      <c r="AG183" s="212"/>
      <c r="AH183" s="212"/>
      <c r="AI183" s="212"/>
      <c r="AJ183" s="212"/>
      <c r="AK183" s="212"/>
      <c r="AL183" s="212"/>
      <c r="AM183" s="212"/>
      <c r="AN183" s="212"/>
      <c r="AO183" s="212"/>
      <c r="AP183" s="212"/>
      <c r="AQ183" s="212"/>
      <c r="AR183" s="212"/>
      <c r="AS183" s="208"/>
      <c r="AT183" s="179"/>
    </row>
    <row r="184" spans="1:46" ht="3.75" customHeight="1">
      <c r="A184" s="217"/>
      <c r="B184" s="219"/>
      <c r="C184" s="219"/>
      <c r="D184" s="219"/>
      <c r="E184" s="219"/>
      <c r="F184" s="211" t="s">
        <v>158</v>
      </c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2"/>
      <c r="AK184" s="212"/>
      <c r="AL184" s="212"/>
      <c r="AM184" s="212"/>
      <c r="AN184" s="212"/>
      <c r="AO184" s="212"/>
      <c r="AP184" s="212"/>
      <c r="AQ184" s="212"/>
      <c r="AR184" s="212"/>
      <c r="AS184" s="208"/>
      <c r="AT184" s="179"/>
    </row>
    <row r="185" spans="1:46" ht="3.75" customHeight="1">
      <c r="A185" s="217"/>
      <c r="B185" s="219"/>
      <c r="C185" s="219"/>
      <c r="D185" s="219"/>
      <c r="E185" s="219"/>
      <c r="F185" s="212"/>
      <c r="G185" s="212"/>
      <c r="H185" s="212"/>
      <c r="I185" s="212"/>
      <c r="J185" s="212"/>
      <c r="K185" s="212"/>
      <c r="L185" s="212"/>
      <c r="M185" s="212"/>
      <c r="N185" s="212"/>
      <c r="O185" s="212"/>
      <c r="P185" s="212"/>
      <c r="Q185" s="212"/>
      <c r="R185" s="212"/>
      <c r="S185" s="212"/>
      <c r="T185" s="212"/>
      <c r="U185" s="212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2"/>
      <c r="AK185" s="212"/>
      <c r="AL185" s="212"/>
      <c r="AM185" s="212"/>
      <c r="AN185" s="212"/>
      <c r="AO185" s="212"/>
      <c r="AP185" s="212"/>
      <c r="AQ185" s="212"/>
      <c r="AR185" s="212"/>
      <c r="AS185" s="208"/>
      <c r="AT185" s="179"/>
    </row>
    <row r="186" spans="1:46" ht="3.75" customHeight="1">
      <c r="A186" s="217"/>
      <c r="B186" s="219"/>
      <c r="C186" s="219"/>
      <c r="D186" s="219"/>
      <c r="E186" s="219"/>
      <c r="F186" s="212"/>
      <c r="G186" s="212"/>
      <c r="H186" s="212"/>
      <c r="I186" s="212"/>
      <c r="J186" s="212"/>
      <c r="K186" s="212"/>
      <c r="L186" s="212"/>
      <c r="M186" s="212"/>
      <c r="N186" s="212"/>
      <c r="O186" s="212"/>
      <c r="P186" s="212"/>
      <c r="Q186" s="212"/>
      <c r="R186" s="212"/>
      <c r="S186" s="212"/>
      <c r="T186" s="212"/>
      <c r="U186" s="212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08"/>
      <c r="AT186" s="179"/>
    </row>
    <row r="187" spans="1:46" ht="3.75" customHeight="1">
      <c r="A187" s="217"/>
      <c r="B187" s="219"/>
      <c r="C187" s="219"/>
      <c r="D187" s="219"/>
      <c r="E187" s="219"/>
      <c r="F187" s="212"/>
      <c r="G187" s="212"/>
      <c r="H187" s="212"/>
      <c r="I187" s="212"/>
      <c r="J187" s="212"/>
      <c r="K187" s="212"/>
      <c r="L187" s="212"/>
      <c r="M187" s="212"/>
      <c r="N187" s="212"/>
      <c r="O187" s="212"/>
      <c r="P187" s="212"/>
      <c r="Q187" s="212"/>
      <c r="R187" s="212"/>
      <c r="S187" s="212"/>
      <c r="T187" s="212"/>
      <c r="U187" s="212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2"/>
      <c r="AK187" s="212"/>
      <c r="AL187" s="212"/>
      <c r="AM187" s="212"/>
      <c r="AN187" s="212"/>
      <c r="AO187" s="212"/>
      <c r="AP187" s="212"/>
      <c r="AQ187" s="212"/>
      <c r="AR187" s="212"/>
      <c r="AS187" s="208"/>
      <c r="AT187" s="179"/>
    </row>
    <row r="188" spans="1:46" ht="3.75" customHeight="1">
      <c r="A188" s="217"/>
      <c r="B188" s="219"/>
      <c r="C188" s="219"/>
      <c r="D188" s="219"/>
      <c r="E188" s="219"/>
      <c r="F188" s="222"/>
      <c r="G188" s="222"/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22"/>
      <c r="X188" s="222"/>
      <c r="Y188" s="222"/>
      <c r="Z188" s="222"/>
      <c r="AA188" s="222"/>
      <c r="AB188" s="222"/>
      <c r="AC188" s="222"/>
      <c r="AD188" s="222"/>
      <c r="AE188" s="222"/>
      <c r="AF188" s="222"/>
      <c r="AG188" s="222"/>
      <c r="AH188" s="222"/>
      <c r="AI188" s="222"/>
      <c r="AJ188" s="222"/>
      <c r="AK188" s="222"/>
      <c r="AL188" s="222"/>
      <c r="AM188" s="222"/>
      <c r="AN188" s="222"/>
      <c r="AO188" s="222"/>
      <c r="AP188" s="222"/>
      <c r="AQ188" s="222"/>
      <c r="AR188" s="222"/>
      <c r="AS188" s="233"/>
      <c r="AT188" s="179"/>
    </row>
    <row r="189" spans="1:46" ht="3.75" customHeight="1">
      <c r="A189" s="201" t="s">
        <v>159</v>
      </c>
      <c r="B189" s="193" t="s">
        <v>160</v>
      </c>
      <c r="C189" s="193"/>
      <c r="D189" s="193"/>
      <c r="E189" s="194"/>
      <c r="F189" s="225" t="s">
        <v>161</v>
      </c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  <c r="Q189" s="212"/>
      <c r="R189" s="212"/>
      <c r="S189" s="212"/>
      <c r="T189" s="212"/>
      <c r="U189" s="212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2"/>
      <c r="AK189" s="212"/>
      <c r="AL189" s="212"/>
      <c r="AM189" s="212"/>
      <c r="AN189" s="212"/>
      <c r="AO189" s="212"/>
      <c r="AP189" s="212"/>
      <c r="AQ189" s="212"/>
      <c r="AR189" s="212"/>
      <c r="AS189" s="233"/>
      <c r="AT189" s="179"/>
    </row>
    <row r="190" spans="1:46" ht="3.75" customHeight="1">
      <c r="A190" s="214"/>
      <c r="B190" s="194"/>
      <c r="C190" s="194"/>
      <c r="D190" s="194"/>
      <c r="E190" s="194"/>
      <c r="F190" s="212"/>
      <c r="G190" s="212"/>
      <c r="H190" s="212"/>
      <c r="I190" s="212"/>
      <c r="J190" s="212"/>
      <c r="K190" s="212"/>
      <c r="L190" s="212"/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2"/>
      <c r="AK190" s="212"/>
      <c r="AL190" s="212"/>
      <c r="AM190" s="212"/>
      <c r="AN190" s="212"/>
      <c r="AO190" s="212"/>
      <c r="AP190" s="212"/>
      <c r="AQ190" s="212"/>
      <c r="AR190" s="212"/>
    </row>
    <row r="191" spans="1:46" ht="3.75" customHeight="1">
      <c r="A191" s="214"/>
      <c r="B191" s="194"/>
      <c r="C191" s="194"/>
      <c r="D191" s="194"/>
      <c r="E191" s="194"/>
      <c r="F191" s="212"/>
      <c r="G191" s="212"/>
      <c r="H191" s="212"/>
      <c r="I191" s="212"/>
      <c r="J191" s="212"/>
      <c r="K191" s="212"/>
      <c r="L191" s="212"/>
      <c r="M191" s="212"/>
      <c r="N191" s="212"/>
      <c r="O191" s="212"/>
      <c r="P191" s="212"/>
      <c r="Q191" s="212"/>
      <c r="R191" s="212"/>
      <c r="S191" s="212"/>
      <c r="T191" s="212"/>
      <c r="U191" s="212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2"/>
      <c r="AK191" s="212"/>
      <c r="AL191" s="212"/>
      <c r="AM191" s="212"/>
      <c r="AN191" s="212"/>
      <c r="AO191" s="212"/>
      <c r="AP191" s="212"/>
      <c r="AQ191" s="212"/>
      <c r="AR191" s="212"/>
    </row>
    <row r="192" spans="1:46" ht="3.75" customHeight="1">
      <c r="A192" s="214"/>
      <c r="B192" s="194"/>
      <c r="C192" s="194"/>
      <c r="D192" s="194"/>
      <c r="E192" s="194"/>
      <c r="F192" s="212"/>
      <c r="G192" s="212"/>
      <c r="H192" s="212"/>
      <c r="I192" s="212"/>
      <c r="J192" s="212"/>
      <c r="K192" s="212"/>
      <c r="L192" s="212"/>
      <c r="M192" s="212"/>
      <c r="N192" s="212"/>
      <c r="O192" s="212"/>
      <c r="P192" s="212"/>
      <c r="Q192" s="212"/>
      <c r="R192" s="212"/>
      <c r="S192" s="212"/>
      <c r="T192" s="212"/>
      <c r="U192" s="212"/>
      <c r="V192" s="212"/>
      <c r="W192" s="212"/>
      <c r="X192" s="212"/>
      <c r="Y192" s="212"/>
      <c r="Z192" s="212"/>
      <c r="AA192" s="212"/>
      <c r="AB192" s="212"/>
      <c r="AC192" s="212"/>
      <c r="AD192" s="212"/>
      <c r="AE192" s="212"/>
      <c r="AF192" s="212"/>
      <c r="AG192" s="212"/>
      <c r="AH192" s="212"/>
      <c r="AI192" s="212"/>
      <c r="AJ192" s="212"/>
      <c r="AK192" s="212"/>
      <c r="AL192" s="212"/>
      <c r="AM192" s="212"/>
      <c r="AN192" s="212"/>
      <c r="AO192" s="212"/>
      <c r="AP192" s="212"/>
      <c r="AQ192" s="212"/>
      <c r="AR192" s="212"/>
    </row>
    <row r="193" spans="1:44" ht="3.75" customHeight="1">
      <c r="A193" s="234"/>
      <c r="B193" s="206"/>
      <c r="C193" s="206"/>
      <c r="D193" s="206"/>
      <c r="E193" s="206"/>
      <c r="F193" s="211" t="s">
        <v>162</v>
      </c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  <c r="Q193" s="212"/>
      <c r="R193" s="212"/>
      <c r="S193" s="212"/>
      <c r="T193" s="212"/>
      <c r="U193" s="212"/>
      <c r="V193" s="212"/>
      <c r="W193" s="212"/>
      <c r="X193" s="212"/>
      <c r="Y193" s="212"/>
      <c r="Z193" s="212"/>
      <c r="AA193" s="212"/>
      <c r="AB193" s="212"/>
      <c r="AC193" s="212"/>
      <c r="AD193" s="212"/>
      <c r="AE193" s="212"/>
      <c r="AF193" s="212"/>
      <c r="AG193" s="212"/>
      <c r="AH193" s="212"/>
      <c r="AI193" s="212"/>
      <c r="AJ193" s="212"/>
      <c r="AK193" s="212"/>
      <c r="AL193" s="212"/>
      <c r="AM193" s="212"/>
      <c r="AN193" s="212"/>
      <c r="AO193" s="212"/>
      <c r="AP193" s="212"/>
      <c r="AQ193" s="212"/>
      <c r="AR193" s="212"/>
    </row>
    <row r="194" spans="1:44" ht="3.75" customHeight="1">
      <c r="A194" s="234"/>
      <c r="B194" s="206"/>
      <c r="C194" s="206"/>
      <c r="D194" s="206"/>
      <c r="E194" s="206"/>
      <c r="F194" s="212"/>
      <c r="G194" s="212"/>
      <c r="H194" s="212"/>
      <c r="I194" s="212"/>
      <c r="J194" s="212"/>
      <c r="K194" s="212"/>
      <c r="L194" s="212"/>
      <c r="M194" s="212"/>
      <c r="N194" s="212"/>
      <c r="O194" s="212"/>
      <c r="P194" s="212"/>
      <c r="Q194" s="212"/>
      <c r="R194" s="212"/>
      <c r="S194" s="212"/>
      <c r="T194" s="212"/>
      <c r="U194" s="212"/>
      <c r="V194" s="212"/>
      <c r="W194" s="212"/>
      <c r="X194" s="212"/>
      <c r="Y194" s="212"/>
      <c r="Z194" s="212"/>
      <c r="AA194" s="212"/>
      <c r="AB194" s="212"/>
      <c r="AC194" s="212"/>
      <c r="AD194" s="212"/>
      <c r="AE194" s="212"/>
      <c r="AF194" s="212"/>
      <c r="AG194" s="212"/>
      <c r="AH194" s="212"/>
      <c r="AI194" s="212"/>
      <c r="AJ194" s="212"/>
      <c r="AK194" s="212"/>
      <c r="AL194" s="212"/>
      <c r="AM194" s="212"/>
      <c r="AN194" s="212"/>
      <c r="AO194" s="212"/>
      <c r="AP194" s="212"/>
      <c r="AQ194" s="212"/>
      <c r="AR194" s="212"/>
    </row>
    <row r="195" spans="1:44" ht="3.75" customHeight="1">
      <c r="A195" s="234"/>
      <c r="B195" s="206"/>
      <c r="C195" s="206"/>
      <c r="D195" s="206"/>
      <c r="E195" s="206"/>
      <c r="F195" s="212"/>
      <c r="G195" s="212"/>
      <c r="H195" s="212"/>
      <c r="I195" s="212"/>
      <c r="J195" s="212"/>
      <c r="K195" s="212"/>
      <c r="L195" s="212"/>
      <c r="M195" s="212"/>
      <c r="N195" s="212"/>
      <c r="O195" s="212"/>
      <c r="P195" s="212"/>
      <c r="Q195" s="212"/>
      <c r="R195" s="212"/>
      <c r="S195" s="212"/>
      <c r="T195" s="212"/>
      <c r="U195" s="212"/>
      <c r="V195" s="212"/>
      <c r="W195" s="212"/>
      <c r="X195" s="212"/>
      <c r="Y195" s="212"/>
      <c r="Z195" s="212"/>
      <c r="AA195" s="212"/>
      <c r="AB195" s="212"/>
      <c r="AC195" s="212"/>
      <c r="AD195" s="212"/>
      <c r="AE195" s="212"/>
      <c r="AF195" s="212"/>
      <c r="AG195" s="212"/>
      <c r="AH195" s="212"/>
      <c r="AI195" s="212"/>
      <c r="AJ195" s="212"/>
      <c r="AK195" s="212"/>
      <c r="AL195" s="212"/>
      <c r="AM195" s="212"/>
      <c r="AN195" s="212"/>
      <c r="AO195" s="212"/>
      <c r="AP195" s="212"/>
      <c r="AQ195" s="212"/>
      <c r="AR195" s="212"/>
    </row>
    <row r="196" spans="1:44" ht="3.75" customHeight="1">
      <c r="A196" s="234"/>
      <c r="B196" s="206"/>
      <c r="C196" s="206"/>
      <c r="D196" s="206"/>
      <c r="E196" s="206"/>
      <c r="F196" s="212"/>
      <c r="G196" s="212"/>
      <c r="H196" s="212"/>
      <c r="I196" s="212"/>
      <c r="J196" s="212"/>
      <c r="K196" s="212"/>
      <c r="L196" s="212"/>
      <c r="M196" s="212"/>
      <c r="N196" s="212"/>
      <c r="O196" s="212"/>
      <c r="P196" s="212"/>
      <c r="Q196" s="212"/>
      <c r="R196" s="212"/>
      <c r="S196" s="212"/>
      <c r="T196" s="212"/>
      <c r="U196" s="212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2"/>
      <c r="AK196" s="212"/>
      <c r="AL196" s="212"/>
      <c r="AM196" s="212"/>
      <c r="AN196" s="212"/>
      <c r="AO196" s="212"/>
      <c r="AP196" s="212"/>
      <c r="AQ196" s="212"/>
      <c r="AR196" s="212"/>
    </row>
    <row r="197" spans="1:44" ht="3.75" customHeight="1">
      <c r="A197" s="234"/>
      <c r="B197" s="206"/>
      <c r="C197" s="206"/>
      <c r="D197" s="206"/>
      <c r="E197" s="206"/>
      <c r="F197" s="205" t="s">
        <v>163</v>
      </c>
      <c r="G197" s="205"/>
      <c r="H197" s="205"/>
      <c r="I197" s="205"/>
      <c r="J197" s="205"/>
      <c r="K197" s="205"/>
      <c r="L197" s="205"/>
      <c r="M197" s="205"/>
      <c r="N197" s="205"/>
      <c r="O197" s="205"/>
      <c r="P197" s="205"/>
      <c r="Q197" s="196"/>
      <c r="R197" s="196"/>
      <c r="S197" s="196"/>
      <c r="T197" s="196"/>
      <c r="U197" s="196"/>
      <c r="V197" s="196"/>
      <c r="W197" s="196"/>
      <c r="X197" s="196"/>
      <c r="Y197" s="196"/>
      <c r="Z197" s="196"/>
      <c r="AA197" s="196"/>
      <c r="AB197" s="196"/>
      <c r="AC197" s="196"/>
      <c r="AD197" s="196"/>
      <c r="AE197" s="196"/>
      <c r="AF197" s="196"/>
      <c r="AG197" s="196"/>
      <c r="AH197" s="196"/>
      <c r="AI197" s="196"/>
      <c r="AJ197" s="196"/>
      <c r="AK197" s="196"/>
      <c r="AL197" s="196"/>
      <c r="AM197" s="196"/>
      <c r="AN197" s="196"/>
      <c r="AO197" s="196"/>
      <c r="AP197" s="196"/>
      <c r="AQ197" s="196"/>
      <c r="AR197" s="196"/>
    </row>
    <row r="198" spans="1:44" ht="3.75" customHeight="1">
      <c r="A198" s="234"/>
      <c r="B198" s="206"/>
      <c r="C198" s="206"/>
      <c r="D198" s="206"/>
      <c r="E198" s="20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  <c r="U198" s="196"/>
      <c r="V198" s="196"/>
      <c r="W198" s="196"/>
      <c r="X198" s="196"/>
      <c r="Y198" s="196"/>
      <c r="Z198" s="196"/>
      <c r="AA198" s="196"/>
      <c r="AB198" s="196"/>
      <c r="AC198" s="196"/>
      <c r="AD198" s="196"/>
      <c r="AE198" s="196"/>
      <c r="AF198" s="196"/>
      <c r="AG198" s="196"/>
      <c r="AH198" s="196"/>
      <c r="AI198" s="196"/>
      <c r="AJ198" s="196"/>
      <c r="AK198" s="196"/>
      <c r="AL198" s="196"/>
      <c r="AM198" s="196"/>
      <c r="AN198" s="196"/>
      <c r="AO198" s="196"/>
      <c r="AP198" s="196"/>
      <c r="AQ198" s="196"/>
      <c r="AR198" s="196"/>
    </row>
    <row r="199" spans="1:44" ht="3.75" customHeight="1">
      <c r="A199" s="234"/>
      <c r="B199" s="206"/>
      <c r="C199" s="206"/>
      <c r="D199" s="206"/>
      <c r="E199" s="206"/>
      <c r="F199" s="196"/>
      <c r="G199" s="196"/>
      <c r="H199" s="196"/>
      <c r="I199" s="196"/>
      <c r="J199" s="196"/>
      <c r="K199" s="196"/>
      <c r="L199" s="196"/>
      <c r="M199" s="196"/>
      <c r="N199" s="196"/>
      <c r="O199" s="196"/>
      <c r="P199" s="196"/>
      <c r="Q199" s="196"/>
      <c r="R199" s="196"/>
      <c r="S199" s="196"/>
      <c r="T199" s="196"/>
      <c r="U199" s="196"/>
      <c r="V199" s="196"/>
      <c r="W199" s="196"/>
      <c r="X199" s="196"/>
      <c r="Y199" s="196"/>
      <c r="Z199" s="196"/>
      <c r="AA199" s="196"/>
      <c r="AB199" s="196"/>
      <c r="AC199" s="196"/>
      <c r="AD199" s="196"/>
      <c r="AE199" s="196"/>
      <c r="AF199" s="196"/>
      <c r="AG199" s="196"/>
      <c r="AH199" s="196"/>
      <c r="AI199" s="196"/>
      <c r="AJ199" s="196"/>
      <c r="AK199" s="196"/>
      <c r="AL199" s="196"/>
      <c r="AM199" s="196"/>
      <c r="AN199" s="196"/>
      <c r="AO199" s="196"/>
      <c r="AP199" s="196"/>
      <c r="AQ199" s="196"/>
      <c r="AR199" s="196"/>
    </row>
    <row r="200" spans="1:44" ht="3.75" customHeight="1">
      <c r="A200" s="234"/>
      <c r="B200" s="206"/>
      <c r="C200" s="206"/>
      <c r="D200" s="206"/>
      <c r="E200" s="206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  <c r="Q200" s="196"/>
      <c r="R200" s="196"/>
      <c r="S200" s="196"/>
      <c r="T200" s="196"/>
      <c r="U200" s="196"/>
      <c r="V200" s="196"/>
      <c r="W200" s="196"/>
      <c r="X200" s="196"/>
      <c r="Y200" s="196"/>
      <c r="Z200" s="196"/>
      <c r="AA200" s="196"/>
      <c r="AB200" s="196"/>
      <c r="AC200" s="196"/>
      <c r="AD200" s="196"/>
      <c r="AE200" s="196"/>
      <c r="AF200" s="196"/>
      <c r="AG200" s="196"/>
      <c r="AH200" s="196"/>
      <c r="AI200" s="196"/>
      <c r="AJ200" s="196"/>
      <c r="AK200" s="196"/>
      <c r="AL200" s="196"/>
      <c r="AM200" s="196"/>
      <c r="AN200" s="196"/>
      <c r="AO200" s="196"/>
      <c r="AP200" s="196"/>
      <c r="AQ200" s="196"/>
      <c r="AR200" s="196"/>
    </row>
    <row r="201" spans="1:44" ht="3.75" customHeight="1">
      <c r="A201" s="234"/>
      <c r="B201" s="206"/>
      <c r="C201" s="206"/>
      <c r="D201" s="206"/>
      <c r="E201" s="206"/>
      <c r="F201" s="211" t="s">
        <v>164</v>
      </c>
      <c r="G201" s="211"/>
      <c r="H201" s="211"/>
      <c r="I201" s="211"/>
      <c r="J201" s="211"/>
      <c r="K201" s="211"/>
      <c r="L201" s="211"/>
      <c r="M201" s="211"/>
      <c r="N201" s="211"/>
      <c r="O201" s="211"/>
      <c r="P201" s="211"/>
      <c r="Q201" s="212"/>
      <c r="R201" s="212"/>
      <c r="S201" s="212"/>
      <c r="T201" s="212"/>
      <c r="U201" s="212"/>
      <c r="V201" s="212"/>
      <c r="W201" s="212"/>
      <c r="X201" s="212"/>
      <c r="Y201" s="212"/>
      <c r="Z201" s="212"/>
      <c r="AA201" s="212"/>
      <c r="AB201" s="212"/>
      <c r="AC201" s="212"/>
      <c r="AD201" s="212"/>
      <c r="AE201" s="212"/>
      <c r="AF201" s="212"/>
      <c r="AG201" s="212"/>
      <c r="AH201" s="212"/>
      <c r="AI201" s="212"/>
      <c r="AJ201" s="212"/>
      <c r="AK201" s="212"/>
      <c r="AL201" s="212"/>
      <c r="AM201" s="212"/>
      <c r="AN201" s="212"/>
      <c r="AO201" s="212"/>
      <c r="AP201" s="212"/>
      <c r="AQ201" s="212"/>
      <c r="AR201" s="212"/>
    </row>
    <row r="202" spans="1:44" ht="3.75" customHeight="1">
      <c r="A202" s="234"/>
      <c r="B202" s="206"/>
      <c r="C202" s="206"/>
      <c r="D202" s="206"/>
      <c r="E202" s="206"/>
      <c r="F202" s="212"/>
      <c r="G202" s="212"/>
      <c r="H202" s="212"/>
      <c r="I202" s="212"/>
      <c r="J202" s="212"/>
      <c r="K202" s="212"/>
      <c r="L202" s="212"/>
      <c r="M202" s="212"/>
      <c r="N202" s="212"/>
      <c r="O202" s="212"/>
      <c r="P202" s="212"/>
      <c r="Q202" s="212"/>
      <c r="R202" s="212"/>
      <c r="S202" s="212"/>
      <c r="T202" s="212"/>
      <c r="U202" s="212"/>
      <c r="V202" s="212"/>
      <c r="W202" s="212"/>
      <c r="X202" s="212"/>
      <c r="Y202" s="212"/>
      <c r="Z202" s="212"/>
      <c r="AA202" s="212"/>
      <c r="AB202" s="212"/>
      <c r="AC202" s="212"/>
      <c r="AD202" s="212"/>
      <c r="AE202" s="212"/>
      <c r="AF202" s="212"/>
      <c r="AG202" s="212"/>
      <c r="AH202" s="212"/>
      <c r="AI202" s="212"/>
      <c r="AJ202" s="212"/>
      <c r="AK202" s="212"/>
      <c r="AL202" s="212"/>
      <c r="AM202" s="212"/>
      <c r="AN202" s="212"/>
      <c r="AO202" s="212"/>
      <c r="AP202" s="212"/>
      <c r="AQ202" s="212"/>
      <c r="AR202" s="212"/>
    </row>
    <row r="203" spans="1:44" ht="3.75" customHeight="1">
      <c r="A203" s="234"/>
      <c r="B203" s="206"/>
      <c r="C203" s="206"/>
      <c r="D203" s="206"/>
      <c r="E203" s="206"/>
      <c r="F203" s="212"/>
      <c r="G203" s="212"/>
      <c r="H203" s="212"/>
      <c r="I203" s="212"/>
      <c r="J203" s="212"/>
      <c r="K203" s="212"/>
      <c r="L203" s="212"/>
      <c r="M203" s="212"/>
      <c r="N203" s="212"/>
      <c r="O203" s="212"/>
      <c r="P203" s="212"/>
      <c r="Q203" s="212"/>
      <c r="R203" s="212"/>
      <c r="S203" s="212"/>
      <c r="T203" s="212"/>
      <c r="U203" s="212"/>
      <c r="V203" s="212"/>
      <c r="W203" s="212"/>
      <c r="X203" s="212"/>
      <c r="Y203" s="212"/>
      <c r="Z203" s="212"/>
      <c r="AA203" s="212"/>
      <c r="AB203" s="212"/>
      <c r="AC203" s="212"/>
      <c r="AD203" s="212"/>
      <c r="AE203" s="212"/>
      <c r="AF203" s="212"/>
      <c r="AG203" s="212"/>
      <c r="AH203" s="212"/>
      <c r="AI203" s="212"/>
      <c r="AJ203" s="212"/>
      <c r="AK203" s="212"/>
      <c r="AL203" s="212"/>
      <c r="AM203" s="212"/>
      <c r="AN203" s="212"/>
      <c r="AO203" s="212"/>
      <c r="AP203" s="212"/>
      <c r="AQ203" s="212"/>
      <c r="AR203" s="212"/>
    </row>
    <row r="204" spans="1:44" ht="3.75" customHeight="1">
      <c r="A204" s="234"/>
      <c r="B204" s="206"/>
      <c r="C204" s="206"/>
      <c r="D204" s="206"/>
      <c r="E204" s="206"/>
      <c r="F204" s="212"/>
      <c r="G204" s="212"/>
      <c r="H204" s="212"/>
      <c r="I204" s="212"/>
      <c r="J204" s="212"/>
      <c r="K204" s="212"/>
      <c r="L204" s="212"/>
      <c r="M204" s="212"/>
      <c r="N204" s="212"/>
      <c r="O204" s="212"/>
      <c r="P204" s="212"/>
      <c r="Q204" s="212"/>
      <c r="R204" s="212"/>
      <c r="S204" s="212"/>
      <c r="T204" s="212"/>
      <c r="U204" s="212"/>
      <c r="V204" s="212"/>
      <c r="W204" s="212"/>
      <c r="X204" s="212"/>
      <c r="Y204" s="212"/>
      <c r="Z204" s="212"/>
      <c r="AA204" s="212"/>
      <c r="AB204" s="212"/>
      <c r="AC204" s="212"/>
      <c r="AD204" s="212"/>
      <c r="AE204" s="212"/>
      <c r="AF204" s="212"/>
      <c r="AG204" s="212"/>
      <c r="AH204" s="212"/>
      <c r="AI204" s="212"/>
      <c r="AJ204" s="212"/>
      <c r="AK204" s="212"/>
      <c r="AL204" s="212"/>
      <c r="AM204" s="212"/>
      <c r="AN204" s="212"/>
      <c r="AO204" s="212"/>
      <c r="AP204" s="212"/>
      <c r="AQ204" s="212"/>
      <c r="AR204" s="212"/>
    </row>
    <row r="205" spans="1:44" ht="3.75" customHeight="1">
      <c r="A205" s="234"/>
      <c r="B205" s="206"/>
      <c r="C205" s="206"/>
      <c r="D205" s="206"/>
      <c r="E205" s="206"/>
      <c r="F205" s="211" t="s">
        <v>165</v>
      </c>
      <c r="G205" s="211"/>
      <c r="H205" s="211"/>
      <c r="I205" s="211"/>
      <c r="J205" s="211"/>
      <c r="K205" s="211"/>
      <c r="L205" s="211"/>
      <c r="M205" s="211"/>
      <c r="N205" s="211"/>
      <c r="O205" s="211"/>
      <c r="P205" s="211"/>
      <c r="Q205" s="212"/>
      <c r="R205" s="212"/>
      <c r="S205" s="212"/>
      <c r="T205" s="212"/>
      <c r="U205" s="212"/>
      <c r="V205" s="212"/>
      <c r="W205" s="212"/>
      <c r="X205" s="212"/>
      <c r="Y205" s="212"/>
      <c r="Z205" s="212"/>
      <c r="AA205" s="212"/>
      <c r="AB205" s="212"/>
      <c r="AC205" s="212"/>
      <c r="AD205" s="212"/>
      <c r="AE205" s="212"/>
      <c r="AF205" s="212"/>
      <c r="AG205" s="212"/>
      <c r="AH205" s="212"/>
      <c r="AI205" s="212"/>
      <c r="AJ205" s="212"/>
      <c r="AK205" s="212"/>
      <c r="AL205" s="212"/>
      <c r="AM205" s="212"/>
      <c r="AN205" s="212"/>
      <c r="AO205" s="212"/>
      <c r="AP205" s="212"/>
      <c r="AQ205" s="212"/>
      <c r="AR205" s="212"/>
    </row>
    <row r="206" spans="1:44" ht="3.75" customHeight="1">
      <c r="A206" s="234"/>
      <c r="B206" s="206"/>
      <c r="C206" s="206"/>
      <c r="D206" s="206"/>
      <c r="E206" s="206"/>
      <c r="F206" s="212"/>
      <c r="G206" s="212"/>
      <c r="H206" s="212"/>
      <c r="I206" s="212"/>
      <c r="J206" s="212"/>
      <c r="K206" s="212"/>
      <c r="L206" s="212"/>
      <c r="M206" s="212"/>
      <c r="N206" s="212"/>
      <c r="O206" s="212"/>
      <c r="P206" s="212"/>
      <c r="Q206" s="212"/>
      <c r="R206" s="212"/>
      <c r="S206" s="212"/>
      <c r="T206" s="212"/>
      <c r="U206" s="212"/>
      <c r="V206" s="212"/>
      <c r="W206" s="212"/>
      <c r="X206" s="212"/>
      <c r="Y206" s="212"/>
      <c r="Z206" s="212"/>
      <c r="AA206" s="212"/>
      <c r="AB206" s="212"/>
      <c r="AC206" s="212"/>
      <c r="AD206" s="212"/>
      <c r="AE206" s="212"/>
      <c r="AF206" s="212"/>
      <c r="AG206" s="212"/>
      <c r="AH206" s="212"/>
      <c r="AI206" s="212"/>
      <c r="AJ206" s="212"/>
      <c r="AK206" s="212"/>
      <c r="AL206" s="212"/>
      <c r="AM206" s="212"/>
      <c r="AN206" s="212"/>
      <c r="AO206" s="212"/>
      <c r="AP206" s="212"/>
      <c r="AQ206" s="212"/>
      <c r="AR206" s="212"/>
    </row>
    <row r="207" spans="1:44" ht="3.75" customHeight="1">
      <c r="A207" s="234"/>
      <c r="B207" s="206"/>
      <c r="C207" s="206"/>
      <c r="D207" s="206"/>
      <c r="E207" s="206"/>
      <c r="F207" s="212"/>
      <c r="G207" s="212"/>
      <c r="H207" s="212"/>
      <c r="I207" s="212"/>
      <c r="J207" s="212"/>
      <c r="K207" s="212"/>
      <c r="L207" s="212"/>
      <c r="M207" s="212"/>
      <c r="N207" s="212"/>
      <c r="O207" s="212"/>
      <c r="P207" s="212"/>
      <c r="Q207" s="212"/>
      <c r="R207" s="212"/>
      <c r="S207" s="212"/>
      <c r="T207" s="212"/>
      <c r="U207" s="212"/>
      <c r="V207" s="212"/>
      <c r="W207" s="212"/>
      <c r="X207" s="212"/>
      <c r="Y207" s="212"/>
      <c r="Z207" s="212"/>
      <c r="AA207" s="212"/>
      <c r="AB207" s="212"/>
      <c r="AC207" s="212"/>
      <c r="AD207" s="212"/>
      <c r="AE207" s="212"/>
      <c r="AF207" s="212"/>
      <c r="AG207" s="212"/>
      <c r="AH207" s="212"/>
      <c r="AI207" s="212"/>
      <c r="AJ207" s="212"/>
      <c r="AK207" s="212"/>
      <c r="AL207" s="212"/>
      <c r="AM207" s="212"/>
      <c r="AN207" s="212"/>
      <c r="AO207" s="212"/>
      <c r="AP207" s="212"/>
      <c r="AQ207" s="212"/>
      <c r="AR207" s="212"/>
    </row>
    <row r="208" spans="1:44" ht="3.75" customHeight="1">
      <c r="A208" s="234"/>
      <c r="B208" s="206"/>
      <c r="C208" s="206"/>
      <c r="D208" s="206"/>
      <c r="E208" s="206"/>
      <c r="F208" s="212"/>
      <c r="G208" s="212"/>
      <c r="H208" s="212"/>
      <c r="I208" s="212"/>
      <c r="J208" s="212"/>
      <c r="K208" s="212"/>
      <c r="L208" s="212"/>
      <c r="M208" s="212"/>
      <c r="N208" s="212"/>
      <c r="O208" s="212"/>
      <c r="P208" s="212"/>
      <c r="Q208" s="212"/>
      <c r="R208" s="212"/>
      <c r="S208" s="212"/>
      <c r="T208" s="212"/>
      <c r="U208" s="212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2"/>
      <c r="AK208" s="212"/>
      <c r="AL208" s="212"/>
      <c r="AM208" s="212"/>
      <c r="AN208" s="212"/>
      <c r="AO208" s="212"/>
      <c r="AP208" s="212"/>
      <c r="AQ208" s="212"/>
      <c r="AR208" s="212"/>
    </row>
    <row r="209" spans="1:44" ht="3.75" customHeight="1">
      <c r="A209" s="234"/>
      <c r="B209" s="206"/>
      <c r="C209" s="206"/>
      <c r="D209" s="206"/>
      <c r="E209" s="206"/>
      <c r="F209" s="205" t="s">
        <v>166</v>
      </c>
      <c r="G209" s="205"/>
      <c r="H209" s="205"/>
      <c r="I209" s="205"/>
      <c r="J209" s="205"/>
      <c r="K209" s="205"/>
      <c r="L209" s="205"/>
      <c r="M209" s="205"/>
      <c r="N209" s="205"/>
      <c r="O209" s="205"/>
      <c r="P209" s="205"/>
      <c r="Q209" s="196"/>
      <c r="R209" s="196"/>
      <c r="S209" s="196"/>
      <c r="T209" s="196"/>
      <c r="U209" s="196"/>
      <c r="V209" s="196"/>
      <c r="W209" s="196"/>
      <c r="X209" s="196"/>
      <c r="Y209" s="196"/>
      <c r="Z209" s="196"/>
      <c r="AA209" s="196"/>
      <c r="AB209" s="196"/>
      <c r="AC209" s="196"/>
      <c r="AD209" s="196"/>
      <c r="AE209" s="196"/>
      <c r="AF209" s="196"/>
      <c r="AG209" s="196"/>
      <c r="AH209" s="196"/>
      <c r="AI209" s="196"/>
      <c r="AJ209" s="196"/>
      <c r="AK209" s="196"/>
      <c r="AL209" s="196"/>
      <c r="AM209" s="196"/>
      <c r="AN209" s="196"/>
      <c r="AO209" s="196"/>
      <c r="AP209" s="196"/>
      <c r="AQ209" s="196"/>
      <c r="AR209" s="196"/>
    </row>
    <row r="210" spans="1:44" ht="3.75" customHeight="1">
      <c r="A210" s="234"/>
      <c r="B210" s="206"/>
      <c r="C210" s="206"/>
      <c r="D210" s="206"/>
      <c r="E210" s="206"/>
      <c r="F210" s="196"/>
      <c r="G210" s="196"/>
      <c r="H210" s="196"/>
      <c r="I210" s="196"/>
      <c r="J210" s="196"/>
      <c r="K210" s="196"/>
      <c r="L210" s="196"/>
      <c r="M210" s="196"/>
      <c r="N210" s="196"/>
      <c r="O210" s="196"/>
      <c r="P210" s="196"/>
      <c r="Q210" s="196"/>
      <c r="R210" s="196"/>
      <c r="S210" s="196"/>
      <c r="T210" s="196"/>
      <c r="U210" s="196"/>
      <c r="V210" s="196"/>
      <c r="W210" s="196"/>
      <c r="X210" s="196"/>
      <c r="Y210" s="196"/>
      <c r="Z210" s="196"/>
      <c r="AA210" s="196"/>
      <c r="AB210" s="196"/>
      <c r="AC210" s="196"/>
      <c r="AD210" s="196"/>
      <c r="AE210" s="196"/>
      <c r="AF210" s="196"/>
      <c r="AG210" s="196"/>
      <c r="AH210" s="196"/>
      <c r="AI210" s="196"/>
      <c r="AJ210" s="196"/>
      <c r="AK210" s="196"/>
      <c r="AL210" s="196"/>
      <c r="AM210" s="196"/>
      <c r="AN210" s="196"/>
      <c r="AO210" s="196"/>
      <c r="AP210" s="196"/>
      <c r="AQ210" s="196"/>
      <c r="AR210" s="196"/>
    </row>
    <row r="211" spans="1:44" ht="3.75" customHeight="1">
      <c r="A211" s="234"/>
      <c r="B211" s="206"/>
      <c r="C211" s="206"/>
      <c r="D211" s="206"/>
      <c r="E211" s="206"/>
      <c r="F211" s="196"/>
      <c r="G211" s="196"/>
      <c r="H211" s="196"/>
      <c r="I211" s="196"/>
      <c r="J211" s="196"/>
      <c r="K211" s="196"/>
      <c r="L211" s="196"/>
      <c r="M211" s="196"/>
      <c r="N211" s="196"/>
      <c r="O211" s="196"/>
      <c r="P211" s="196"/>
      <c r="Q211" s="196"/>
      <c r="R211" s="196"/>
      <c r="S211" s="196"/>
      <c r="T211" s="196"/>
      <c r="U211" s="196"/>
      <c r="V211" s="196"/>
      <c r="W211" s="196"/>
      <c r="X211" s="196"/>
      <c r="Y211" s="196"/>
      <c r="Z211" s="196"/>
      <c r="AA211" s="196"/>
      <c r="AB211" s="196"/>
      <c r="AC211" s="196"/>
      <c r="AD211" s="196"/>
      <c r="AE211" s="196"/>
      <c r="AF211" s="196"/>
      <c r="AG211" s="196"/>
      <c r="AH211" s="196"/>
      <c r="AI211" s="196"/>
      <c r="AJ211" s="196"/>
      <c r="AK211" s="196"/>
      <c r="AL211" s="196"/>
      <c r="AM211" s="196"/>
      <c r="AN211" s="196"/>
      <c r="AO211" s="196"/>
      <c r="AP211" s="196"/>
      <c r="AQ211" s="196"/>
      <c r="AR211" s="196"/>
    </row>
    <row r="212" spans="1:44" ht="3.75" customHeight="1">
      <c r="A212" s="234"/>
      <c r="B212" s="206"/>
      <c r="C212" s="206"/>
      <c r="D212" s="206"/>
      <c r="E212" s="206"/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  <c r="P212" s="196"/>
      <c r="Q212" s="196"/>
      <c r="R212" s="196"/>
      <c r="S212" s="196"/>
      <c r="T212" s="196"/>
      <c r="U212" s="196"/>
      <c r="V212" s="196"/>
      <c r="W212" s="196"/>
      <c r="X212" s="196"/>
      <c r="Y212" s="196"/>
      <c r="Z212" s="196"/>
      <c r="AA212" s="196"/>
      <c r="AB212" s="196"/>
      <c r="AC212" s="196"/>
      <c r="AD212" s="196"/>
      <c r="AE212" s="196"/>
      <c r="AF212" s="196"/>
      <c r="AG212" s="196"/>
      <c r="AH212" s="196"/>
      <c r="AI212" s="196"/>
      <c r="AJ212" s="196"/>
      <c r="AK212" s="196"/>
      <c r="AL212" s="196"/>
      <c r="AM212" s="196"/>
      <c r="AN212" s="196"/>
      <c r="AO212" s="196"/>
      <c r="AP212" s="196"/>
      <c r="AQ212" s="196"/>
      <c r="AR212" s="196"/>
    </row>
    <row r="213" spans="1:44" ht="3.75" customHeight="1">
      <c r="A213" s="234"/>
      <c r="B213" s="206"/>
      <c r="C213" s="206"/>
      <c r="D213" s="206"/>
      <c r="E213" s="206"/>
      <c r="F213" s="205" t="s">
        <v>167</v>
      </c>
      <c r="G213" s="205"/>
      <c r="H213" s="205"/>
      <c r="I213" s="205"/>
      <c r="J213" s="205"/>
      <c r="K213" s="205"/>
      <c r="L213" s="205"/>
      <c r="M213" s="205"/>
      <c r="N213" s="205"/>
      <c r="O213" s="205"/>
      <c r="P213" s="205"/>
      <c r="Q213" s="196"/>
      <c r="R213" s="196"/>
      <c r="S213" s="196"/>
      <c r="T213" s="196"/>
      <c r="U213" s="196"/>
      <c r="V213" s="196"/>
      <c r="W213" s="196"/>
      <c r="X213" s="196"/>
      <c r="Y213" s="196"/>
      <c r="Z213" s="196"/>
      <c r="AA213" s="196"/>
      <c r="AB213" s="196"/>
      <c r="AC213" s="196"/>
      <c r="AD213" s="196"/>
      <c r="AE213" s="196"/>
      <c r="AF213" s="196"/>
      <c r="AG213" s="196"/>
      <c r="AH213" s="196"/>
      <c r="AI213" s="196"/>
      <c r="AJ213" s="196"/>
      <c r="AK213" s="196"/>
      <c r="AL213" s="196"/>
      <c r="AM213" s="196"/>
      <c r="AN213" s="196"/>
      <c r="AO213" s="196"/>
      <c r="AP213" s="196"/>
      <c r="AQ213" s="196"/>
      <c r="AR213" s="196"/>
    </row>
    <row r="214" spans="1:44" ht="3.75" customHeight="1">
      <c r="A214" s="234"/>
      <c r="B214" s="206"/>
      <c r="C214" s="206"/>
      <c r="D214" s="206"/>
      <c r="E214" s="206"/>
      <c r="F214" s="196"/>
      <c r="G214" s="196"/>
      <c r="H214" s="196"/>
      <c r="I214" s="196"/>
      <c r="J214" s="196"/>
      <c r="K214" s="196"/>
      <c r="L214" s="196"/>
      <c r="M214" s="196"/>
      <c r="N214" s="196"/>
      <c r="O214" s="196"/>
      <c r="P214" s="196"/>
      <c r="Q214" s="196"/>
      <c r="R214" s="196"/>
      <c r="S214" s="196"/>
      <c r="T214" s="196"/>
      <c r="U214" s="196"/>
      <c r="V214" s="196"/>
      <c r="W214" s="196"/>
      <c r="X214" s="196"/>
      <c r="Y214" s="196"/>
      <c r="Z214" s="196"/>
      <c r="AA214" s="196"/>
      <c r="AB214" s="196"/>
      <c r="AC214" s="196"/>
      <c r="AD214" s="196"/>
      <c r="AE214" s="196"/>
      <c r="AF214" s="196"/>
      <c r="AG214" s="196"/>
      <c r="AH214" s="196"/>
      <c r="AI214" s="196"/>
      <c r="AJ214" s="196"/>
      <c r="AK214" s="196"/>
      <c r="AL214" s="196"/>
      <c r="AM214" s="196"/>
      <c r="AN214" s="196"/>
      <c r="AO214" s="196"/>
      <c r="AP214" s="196"/>
      <c r="AQ214" s="196"/>
      <c r="AR214" s="196"/>
    </row>
    <row r="215" spans="1:44" ht="3.75" customHeight="1">
      <c r="A215" s="234"/>
      <c r="B215" s="206"/>
      <c r="C215" s="206"/>
      <c r="D215" s="206"/>
      <c r="E215" s="206"/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  <c r="P215" s="196"/>
      <c r="Q215" s="196"/>
      <c r="R215" s="196"/>
      <c r="S215" s="196"/>
      <c r="T215" s="196"/>
      <c r="U215" s="196"/>
      <c r="V215" s="196"/>
      <c r="W215" s="196"/>
      <c r="X215" s="196"/>
      <c r="Y215" s="196"/>
      <c r="Z215" s="196"/>
      <c r="AA215" s="196"/>
      <c r="AB215" s="196"/>
      <c r="AC215" s="196"/>
      <c r="AD215" s="196"/>
      <c r="AE215" s="196"/>
      <c r="AF215" s="196"/>
      <c r="AG215" s="196"/>
      <c r="AH215" s="196"/>
      <c r="AI215" s="196"/>
      <c r="AJ215" s="196"/>
      <c r="AK215" s="196"/>
      <c r="AL215" s="196"/>
      <c r="AM215" s="196"/>
      <c r="AN215" s="196"/>
      <c r="AO215" s="196"/>
      <c r="AP215" s="196"/>
      <c r="AQ215" s="196"/>
      <c r="AR215" s="196"/>
    </row>
    <row r="216" spans="1:44" ht="3.75" customHeight="1">
      <c r="A216" s="234"/>
      <c r="B216" s="206"/>
      <c r="C216" s="206"/>
      <c r="D216" s="206"/>
      <c r="E216" s="206"/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  <c r="P216" s="196"/>
      <c r="Q216" s="196"/>
      <c r="R216" s="196"/>
      <c r="S216" s="196"/>
      <c r="T216" s="196"/>
      <c r="U216" s="196"/>
      <c r="V216" s="196"/>
      <c r="W216" s="196"/>
      <c r="X216" s="196"/>
      <c r="Y216" s="196"/>
      <c r="Z216" s="196"/>
      <c r="AA216" s="196"/>
      <c r="AB216" s="196"/>
      <c r="AC216" s="196"/>
      <c r="AD216" s="196"/>
      <c r="AE216" s="196"/>
      <c r="AF216" s="196"/>
      <c r="AG216" s="196"/>
      <c r="AH216" s="196"/>
      <c r="AI216" s="196"/>
      <c r="AJ216" s="196"/>
      <c r="AK216" s="196"/>
      <c r="AL216" s="196"/>
      <c r="AM216" s="196"/>
      <c r="AN216" s="196"/>
      <c r="AO216" s="196"/>
      <c r="AP216" s="196"/>
      <c r="AQ216" s="196"/>
      <c r="AR216" s="196"/>
    </row>
    <row r="217" spans="1:44" ht="3.75" customHeight="1">
      <c r="A217" s="234"/>
      <c r="B217" s="206"/>
      <c r="C217" s="206"/>
      <c r="D217" s="206"/>
      <c r="E217" s="206"/>
      <c r="F217" s="211" t="s">
        <v>168</v>
      </c>
      <c r="G217" s="211"/>
      <c r="H217" s="211"/>
      <c r="I217" s="211"/>
      <c r="J217" s="211"/>
      <c r="K217" s="211"/>
      <c r="L217" s="211"/>
      <c r="M217" s="211"/>
      <c r="N217" s="211"/>
      <c r="O217" s="211"/>
      <c r="P217" s="211"/>
      <c r="Q217" s="212"/>
      <c r="R217" s="212"/>
      <c r="S217" s="212"/>
      <c r="T217" s="212"/>
      <c r="U217" s="212"/>
      <c r="V217" s="212"/>
      <c r="W217" s="212"/>
      <c r="X217" s="212"/>
      <c r="Y217" s="212"/>
      <c r="Z217" s="212"/>
      <c r="AA217" s="212"/>
      <c r="AB217" s="212"/>
      <c r="AC217" s="212"/>
      <c r="AD217" s="212"/>
      <c r="AE217" s="212"/>
      <c r="AF217" s="212"/>
      <c r="AG217" s="212"/>
      <c r="AH217" s="212"/>
      <c r="AI217" s="212"/>
      <c r="AJ217" s="212"/>
      <c r="AK217" s="212"/>
      <c r="AL217" s="212"/>
      <c r="AM217" s="212"/>
      <c r="AN217" s="212"/>
      <c r="AO217" s="212"/>
      <c r="AP217" s="212"/>
      <c r="AQ217" s="212"/>
      <c r="AR217" s="212"/>
    </row>
    <row r="218" spans="1:44" ht="3.75" customHeight="1">
      <c r="A218" s="234"/>
      <c r="B218" s="206"/>
      <c r="C218" s="206"/>
      <c r="D218" s="206"/>
      <c r="E218" s="206"/>
      <c r="F218" s="212"/>
      <c r="G218" s="212"/>
      <c r="H218" s="212"/>
      <c r="I218" s="212"/>
      <c r="J218" s="212"/>
      <c r="K218" s="212"/>
      <c r="L218" s="212"/>
      <c r="M218" s="212"/>
      <c r="N218" s="212"/>
      <c r="O218" s="212"/>
      <c r="P218" s="212"/>
      <c r="Q218" s="212"/>
      <c r="R218" s="212"/>
      <c r="S218" s="212"/>
      <c r="T218" s="212"/>
      <c r="U218" s="212"/>
      <c r="V218" s="212"/>
      <c r="W218" s="212"/>
      <c r="X218" s="212"/>
      <c r="Y218" s="212"/>
      <c r="Z218" s="212"/>
      <c r="AA218" s="212"/>
      <c r="AB218" s="212"/>
      <c r="AC218" s="212"/>
      <c r="AD218" s="212"/>
      <c r="AE218" s="212"/>
      <c r="AF218" s="212"/>
      <c r="AG218" s="212"/>
      <c r="AH218" s="212"/>
      <c r="AI218" s="212"/>
      <c r="AJ218" s="212"/>
      <c r="AK218" s="212"/>
      <c r="AL218" s="212"/>
      <c r="AM218" s="212"/>
      <c r="AN218" s="212"/>
      <c r="AO218" s="212"/>
      <c r="AP218" s="212"/>
      <c r="AQ218" s="212"/>
      <c r="AR218" s="212"/>
    </row>
    <row r="219" spans="1:44" ht="3.75" customHeight="1">
      <c r="A219" s="234"/>
      <c r="B219" s="206"/>
      <c r="C219" s="206"/>
      <c r="D219" s="206"/>
      <c r="E219" s="206"/>
      <c r="F219" s="212"/>
      <c r="G219" s="212"/>
      <c r="H219" s="212"/>
      <c r="I219" s="212"/>
      <c r="J219" s="212"/>
      <c r="K219" s="212"/>
      <c r="L219" s="212"/>
      <c r="M219" s="212"/>
      <c r="N219" s="212"/>
      <c r="O219" s="212"/>
      <c r="P219" s="212"/>
      <c r="Q219" s="212"/>
      <c r="R219" s="212"/>
      <c r="S219" s="212"/>
      <c r="T219" s="212"/>
      <c r="U219" s="212"/>
      <c r="V219" s="212"/>
      <c r="W219" s="212"/>
      <c r="X219" s="212"/>
      <c r="Y219" s="212"/>
      <c r="Z219" s="212"/>
      <c r="AA219" s="212"/>
      <c r="AB219" s="212"/>
      <c r="AC219" s="212"/>
      <c r="AD219" s="212"/>
      <c r="AE219" s="212"/>
      <c r="AF219" s="212"/>
      <c r="AG219" s="212"/>
      <c r="AH219" s="212"/>
      <c r="AI219" s="212"/>
      <c r="AJ219" s="212"/>
      <c r="AK219" s="212"/>
      <c r="AL219" s="212"/>
      <c r="AM219" s="212"/>
      <c r="AN219" s="212"/>
      <c r="AO219" s="212"/>
      <c r="AP219" s="212"/>
      <c r="AQ219" s="212"/>
      <c r="AR219" s="212"/>
    </row>
    <row r="220" spans="1:44" ht="3.75" customHeight="1">
      <c r="A220" s="234"/>
      <c r="B220" s="206"/>
      <c r="C220" s="206"/>
      <c r="D220" s="206"/>
      <c r="E220" s="206"/>
      <c r="F220" s="212"/>
      <c r="G220" s="212"/>
      <c r="H220" s="212"/>
      <c r="I220" s="212"/>
      <c r="J220" s="212"/>
      <c r="K220" s="212"/>
      <c r="L220" s="212"/>
      <c r="M220" s="212"/>
      <c r="N220" s="212"/>
      <c r="O220" s="212"/>
      <c r="P220" s="212"/>
      <c r="Q220" s="212"/>
      <c r="R220" s="212"/>
      <c r="S220" s="212"/>
      <c r="T220" s="212"/>
      <c r="U220" s="212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2"/>
      <c r="AK220" s="212"/>
      <c r="AL220" s="212"/>
      <c r="AM220" s="212"/>
      <c r="AN220" s="212"/>
      <c r="AO220" s="212"/>
      <c r="AP220" s="212"/>
      <c r="AQ220" s="212"/>
      <c r="AR220" s="212"/>
    </row>
    <row r="221" spans="1:44" ht="3.75" customHeight="1">
      <c r="A221" s="234"/>
      <c r="B221" s="206"/>
      <c r="C221" s="206"/>
      <c r="D221" s="206"/>
      <c r="E221" s="206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5"/>
      <c r="AB221" s="185"/>
      <c r="AC221" s="185"/>
      <c r="AD221" s="185"/>
      <c r="AE221" s="185"/>
      <c r="AF221" s="185"/>
      <c r="AG221" s="185"/>
      <c r="AH221" s="185"/>
      <c r="AI221" s="185"/>
      <c r="AJ221" s="185"/>
      <c r="AK221" s="185"/>
      <c r="AL221" s="185"/>
      <c r="AM221" s="185"/>
      <c r="AN221" s="185"/>
      <c r="AO221" s="185"/>
      <c r="AP221" s="185"/>
      <c r="AQ221" s="185"/>
      <c r="AR221" s="185"/>
    </row>
    <row r="222" spans="1:44" ht="3.75" customHeight="1">
      <c r="A222" s="234"/>
      <c r="B222" s="206"/>
      <c r="C222" s="206"/>
      <c r="D222" s="206"/>
      <c r="E222" s="206"/>
      <c r="F222" s="185"/>
      <c r="G222" s="185"/>
      <c r="H222" s="185"/>
      <c r="I222" s="185"/>
      <c r="J222" s="185"/>
      <c r="K222" s="185"/>
      <c r="L222" s="185"/>
      <c r="M222" s="185"/>
      <c r="N222" s="185"/>
      <c r="O222" s="185"/>
      <c r="P222" s="185"/>
      <c r="Q222" s="185"/>
      <c r="R222" s="185"/>
      <c r="S222" s="185"/>
      <c r="T222" s="185"/>
      <c r="U222" s="185"/>
      <c r="V222" s="185"/>
      <c r="W222" s="185"/>
      <c r="X222" s="185"/>
      <c r="Y222" s="185"/>
      <c r="Z222" s="185"/>
      <c r="AA222" s="185"/>
      <c r="AB222" s="185"/>
      <c r="AC222" s="185"/>
      <c r="AD222" s="185"/>
      <c r="AE222" s="185"/>
      <c r="AF222" s="185"/>
      <c r="AG222" s="185"/>
      <c r="AH222" s="185"/>
      <c r="AI222" s="185"/>
      <c r="AJ222" s="185"/>
      <c r="AK222" s="185"/>
      <c r="AL222" s="185"/>
      <c r="AM222" s="185"/>
      <c r="AN222" s="185"/>
      <c r="AO222" s="185"/>
      <c r="AP222" s="185"/>
      <c r="AQ222" s="185"/>
      <c r="AR222" s="185"/>
    </row>
    <row r="223" spans="1:44" ht="3.75" customHeight="1">
      <c r="A223" s="234"/>
      <c r="B223" s="206"/>
      <c r="C223" s="206"/>
      <c r="D223" s="206"/>
      <c r="E223" s="206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5"/>
      <c r="Q223" s="185"/>
      <c r="R223" s="185"/>
      <c r="S223" s="185"/>
      <c r="T223" s="185"/>
      <c r="U223" s="185"/>
      <c r="V223" s="185"/>
      <c r="W223" s="185"/>
      <c r="X223" s="185"/>
      <c r="Y223" s="185"/>
      <c r="Z223" s="185"/>
      <c r="AA223" s="185"/>
      <c r="AB223" s="185"/>
      <c r="AC223" s="185"/>
      <c r="AD223" s="185"/>
      <c r="AE223" s="185"/>
      <c r="AF223" s="185"/>
      <c r="AG223" s="185"/>
      <c r="AH223" s="185"/>
      <c r="AI223" s="185"/>
      <c r="AJ223" s="185"/>
      <c r="AK223" s="185"/>
      <c r="AL223" s="185"/>
      <c r="AM223" s="185"/>
      <c r="AN223" s="185"/>
      <c r="AO223" s="185"/>
      <c r="AP223" s="185"/>
      <c r="AQ223" s="185"/>
      <c r="AR223" s="185"/>
    </row>
    <row r="224" spans="1:44" ht="3.75" customHeight="1"/>
    <row r="225" ht="3.75" customHeight="1"/>
    <row r="226" ht="3.75" customHeight="1"/>
    <row r="227" ht="3.75" customHeight="1"/>
    <row r="228" ht="3.75" customHeight="1"/>
    <row r="229" ht="3.75" customHeight="1"/>
    <row r="230" ht="3.75" customHeight="1"/>
    <row r="231" ht="3.75" customHeight="1"/>
    <row r="232" ht="3.75" customHeight="1"/>
    <row r="233" ht="3.75" customHeight="1"/>
    <row r="234" ht="3.75" customHeight="1"/>
    <row r="235" ht="3.75" customHeight="1"/>
    <row r="236" ht="3.75" customHeight="1"/>
    <row r="237" ht="3.75" customHeight="1"/>
    <row r="238" ht="3.75" customHeight="1"/>
    <row r="239" ht="3.75" customHeight="1"/>
    <row r="240" ht="3.75" customHeight="1"/>
    <row r="241" ht="3.75" customHeight="1"/>
    <row r="242" ht="3.75" customHeight="1"/>
    <row r="243" ht="3.75" customHeight="1"/>
    <row r="244" ht="3.75" customHeight="1"/>
    <row r="245" ht="3.75" customHeight="1"/>
    <row r="246" ht="3.75" customHeight="1"/>
    <row r="247" ht="3.75" customHeight="1"/>
  </sheetData>
  <sheetProtection algorithmName="SHA-512" hashValue="1BZ3bH0dFL7KxdtVsfQjO2UTo2zGjtc4ZQF5eNFupKXwiEj+PZS8YkHQs/qI2uLRJAszZ445ZX4I239RgiSFjg==" saltValue="rv9QWnvrvpffVLgZjxGbbQ==" spinCount="100000" sheet="1" objects="1" scenarios="1"/>
  <mergeCells count="82">
    <mergeCell ref="F197:AR200"/>
    <mergeCell ref="F201:AR204"/>
    <mergeCell ref="F205:AR208"/>
    <mergeCell ref="F209:AR212"/>
    <mergeCell ref="F213:AR216"/>
    <mergeCell ref="F217:AR220"/>
    <mergeCell ref="F180:AR183"/>
    <mergeCell ref="F184:AR187"/>
    <mergeCell ref="A189:A192"/>
    <mergeCell ref="B189:E192"/>
    <mergeCell ref="F189:AR192"/>
    <mergeCell ref="F193:AR196"/>
    <mergeCell ref="F163:AR166"/>
    <mergeCell ref="A168:A171"/>
    <mergeCell ref="B168:E171"/>
    <mergeCell ref="F168:AR171"/>
    <mergeCell ref="F172:AR175"/>
    <mergeCell ref="F176:AR179"/>
    <mergeCell ref="F146:AR149"/>
    <mergeCell ref="F150:AR153"/>
    <mergeCell ref="F154:AR157"/>
    <mergeCell ref="A159:A162"/>
    <mergeCell ref="B159:E162"/>
    <mergeCell ref="F159:AR162"/>
    <mergeCell ref="F128:AR131"/>
    <mergeCell ref="A133:A136"/>
    <mergeCell ref="B133:E136"/>
    <mergeCell ref="F133:AR136"/>
    <mergeCell ref="F137:AR140"/>
    <mergeCell ref="F141:AR144"/>
    <mergeCell ref="F110:AR113"/>
    <mergeCell ref="F114:AR117"/>
    <mergeCell ref="B119:E122"/>
    <mergeCell ref="F119:AR122"/>
    <mergeCell ref="B124:E127"/>
    <mergeCell ref="F124:AR127"/>
    <mergeCell ref="A101:A104"/>
    <mergeCell ref="B101:E104"/>
    <mergeCell ref="F101:AR104"/>
    <mergeCell ref="A106:A109"/>
    <mergeCell ref="B106:E109"/>
    <mergeCell ref="F106:AR109"/>
    <mergeCell ref="F83:AR86"/>
    <mergeCell ref="F87:AR90"/>
    <mergeCell ref="F91:AR94"/>
    <mergeCell ref="A96:A99"/>
    <mergeCell ref="B96:E99"/>
    <mergeCell ref="F96:AR99"/>
    <mergeCell ref="F69:AR72"/>
    <mergeCell ref="A74:A77"/>
    <mergeCell ref="B74:E77"/>
    <mergeCell ref="F74:AR77"/>
    <mergeCell ref="A79:A82"/>
    <mergeCell ref="B79:E82"/>
    <mergeCell ref="F79:AR82"/>
    <mergeCell ref="A56:A59"/>
    <mergeCell ref="B56:E59"/>
    <mergeCell ref="F56:AR59"/>
    <mergeCell ref="F60:AR63"/>
    <mergeCell ref="A65:A68"/>
    <mergeCell ref="B65:E68"/>
    <mergeCell ref="F65:AR68"/>
    <mergeCell ref="B42:E45"/>
    <mergeCell ref="F42:AR45"/>
    <mergeCell ref="F46:AR49"/>
    <mergeCell ref="A51:A54"/>
    <mergeCell ref="B51:E54"/>
    <mergeCell ref="F51:AR54"/>
    <mergeCell ref="B24:E27"/>
    <mergeCell ref="F24:AR27"/>
    <mergeCell ref="B28:E31"/>
    <mergeCell ref="F28:AR31"/>
    <mergeCell ref="F32:AR35"/>
    <mergeCell ref="B38:E41"/>
    <mergeCell ref="F38:AR41"/>
    <mergeCell ref="A1:AM5"/>
    <mergeCell ref="AN1:AR3"/>
    <mergeCell ref="A6:AR10"/>
    <mergeCell ref="K15:M18"/>
    <mergeCell ref="N15:AA18"/>
    <mergeCell ref="AB15:AD18"/>
    <mergeCell ref="AE15:AR18"/>
  </mergeCells>
  <phoneticPr fontId="2"/>
  <pageMargins left="0.39370078740157483" right="0.39370078740157483" top="0.39370078740157483" bottom="0.39370078740157483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52"/>
  <sheetViews>
    <sheetView tabSelected="1" zoomScaleNormal="100" workbookViewId="0">
      <selection activeCell="F13" sqref="F13:J14"/>
    </sheetView>
  </sheetViews>
  <sheetFormatPr defaultColWidth="3.125" defaultRowHeight="13.5"/>
  <cols>
    <col min="1" max="17" width="3.125" style="2" customWidth="1"/>
    <col min="18" max="18" width="3.5" style="2" customWidth="1"/>
    <col min="19" max="19" width="3.75" style="2" customWidth="1"/>
    <col min="20" max="20" width="4.125" style="2" customWidth="1"/>
    <col min="21" max="21" width="3.75" style="2" customWidth="1"/>
    <col min="22" max="52" width="3.125" style="2" customWidth="1"/>
    <col min="53" max="54" width="14.875" style="2" hidden="1" customWidth="1"/>
    <col min="55" max="55" width="15.125" style="2" hidden="1" customWidth="1"/>
    <col min="56" max="56" width="7.125" style="2" hidden="1" customWidth="1"/>
    <col min="57" max="80" width="3.125" style="2" hidden="1" customWidth="1"/>
    <col min="81" max="16384" width="3.125" style="2"/>
  </cols>
  <sheetData>
    <row r="1" spans="1:80" s="1" customFormat="1" ht="13.5" customHeight="1"/>
    <row r="2" spans="1:80" s="1" customFormat="1" ht="13.5" customHeight="1">
      <c r="B2" s="135" t="s">
        <v>87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7"/>
      <c r="T2" s="136" t="s">
        <v>86</v>
      </c>
      <c r="U2" s="136"/>
      <c r="V2" s="136"/>
      <c r="W2" s="136"/>
      <c r="X2" s="136"/>
      <c r="Y2" s="138" t="s">
        <v>85</v>
      </c>
      <c r="Z2" s="138"/>
      <c r="AA2" s="138"/>
      <c r="AB2" s="138"/>
      <c r="AC2" s="138"/>
      <c r="AD2" s="138"/>
      <c r="AE2" s="138"/>
    </row>
    <row r="3" spans="1:80" s="1" customFormat="1" ht="30" customHeight="1">
      <c r="B3" s="139" t="s">
        <v>66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1"/>
      <c r="T3" s="142" t="s">
        <v>67</v>
      </c>
      <c r="U3" s="143"/>
      <c r="V3" s="143"/>
      <c r="W3" s="143"/>
      <c r="X3" s="144"/>
      <c r="Y3" s="147">
        <v>44885</v>
      </c>
      <c r="Z3" s="148"/>
      <c r="AA3" s="148"/>
      <c r="AB3" s="148"/>
      <c r="AC3" s="60" t="s">
        <v>84</v>
      </c>
      <c r="AD3" s="145" t="s">
        <v>0</v>
      </c>
      <c r="AE3" s="146"/>
    </row>
    <row r="4" spans="1:80" s="1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5"/>
      <c r="Z4" s="6"/>
      <c r="AA4" s="7"/>
      <c r="AB4" s="5"/>
      <c r="AC4" s="5"/>
      <c r="AD4" s="7"/>
      <c r="AE4" s="7"/>
    </row>
    <row r="5" spans="1:80" s="1" customFormat="1">
      <c r="B5" s="151" t="s">
        <v>1</v>
      </c>
      <c r="C5" s="151"/>
      <c r="D5" s="151"/>
      <c r="E5" s="15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5"/>
      <c r="Z5" s="6"/>
      <c r="AA5" s="7"/>
      <c r="AB5" s="5"/>
      <c r="AC5" s="5"/>
      <c r="AD5" s="7"/>
      <c r="AE5" s="7"/>
    </row>
    <row r="6" spans="1:80" s="1" customFormat="1" ht="19.899999999999999" customHeight="1">
      <c r="B6" s="152" t="s">
        <v>2</v>
      </c>
      <c r="C6" s="152"/>
      <c r="D6" s="152"/>
      <c r="E6" s="152"/>
      <c r="F6" s="152"/>
      <c r="G6" s="153"/>
      <c r="H6" s="153"/>
      <c r="I6" s="153"/>
      <c r="J6" s="153"/>
      <c r="K6" s="153"/>
      <c r="L6" s="153"/>
      <c r="M6" s="153"/>
      <c r="N6" s="153"/>
      <c r="O6" s="153"/>
      <c r="P6" s="153"/>
      <c r="R6" s="154" t="s">
        <v>3</v>
      </c>
      <c r="S6" s="154"/>
      <c r="T6" s="154"/>
      <c r="U6" s="155"/>
      <c r="V6" s="153"/>
      <c r="W6" s="153"/>
      <c r="X6" s="153"/>
      <c r="Y6" s="153"/>
      <c r="Z6" s="153"/>
      <c r="AA6" s="153"/>
      <c r="AB6" s="153"/>
      <c r="AC6" s="153"/>
      <c r="AD6" s="153"/>
    </row>
    <row r="7" spans="1:80" s="1" customFormat="1" ht="19.899999999999999" customHeight="1">
      <c r="B7" s="152" t="s">
        <v>4</v>
      </c>
      <c r="C7" s="152"/>
      <c r="D7" s="152"/>
      <c r="E7" s="152"/>
      <c r="F7" s="152"/>
      <c r="G7" s="156"/>
      <c r="H7" s="156"/>
      <c r="I7" s="156"/>
      <c r="J7" s="156"/>
      <c r="K7" s="156"/>
      <c r="L7" s="156"/>
      <c r="M7" s="156"/>
      <c r="N7" s="156"/>
      <c r="O7" s="156"/>
      <c r="P7" s="156"/>
      <c r="R7" s="154" t="s">
        <v>5</v>
      </c>
      <c r="S7" s="154"/>
      <c r="T7" s="154"/>
      <c r="U7" s="127"/>
      <c r="V7" s="127"/>
      <c r="W7" s="127"/>
      <c r="X7" s="127"/>
      <c r="Y7" s="127"/>
      <c r="Z7" s="127"/>
      <c r="AA7" s="127"/>
      <c r="AB7" s="127"/>
      <c r="AC7" s="127"/>
      <c r="AD7" s="127"/>
    </row>
    <row r="8" spans="1:80" s="1" customFormat="1">
      <c r="B8" s="8"/>
      <c r="C8" s="8"/>
      <c r="D8" s="8"/>
      <c r="E8" s="8"/>
      <c r="F8" s="8"/>
      <c r="G8" s="50"/>
      <c r="H8" s="50"/>
      <c r="I8" s="50"/>
      <c r="J8" s="50"/>
      <c r="K8" s="50"/>
      <c r="L8" s="50"/>
      <c r="M8" s="50"/>
      <c r="N8" s="50"/>
      <c r="O8" s="50"/>
      <c r="P8" s="50"/>
      <c r="R8" s="9"/>
      <c r="S8" s="9"/>
      <c r="T8" s="9"/>
      <c r="U8" s="51"/>
      <c r="V8" s="51"/>
      <c r="W8" s="51"/>
      <c r="X8" s="51"/>
      <c r="Y8" s="51"/>
      <c r="Z8" s="51"/>
      <c r="AA8" s="51"/>
      <c r="AB8" s="51"/>
      <c r="AC8" s="51"/>
      <c r="AD8" s="51"/>
    </row>
    <row r="9" spans="1:80" s="1" customFormat="1">
      <c r="B9" s="134" t="s">
        <v>52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51"/>
      <c r="X9" s="51"/>
      <c r="Y9" s="51"/>
      <c r="Z9" s="51"/>
      <c r="AA9" s="51"/>
      <c r="AB9" s="51"/>
      <c r="AC9" s="51"/>
      <c r="AD9" s="51"/>
    </row>
    <row r="10" spans="1:80" s="1" customFormat="1">
      <c r="B10" s="7" t="s">
        <v>59</v>
      </c>
      <c r="C10" s="7"/>
      <c r="D10" s="7"/>
      <c r="E10" s="160">
        <v>45017</v>
      </c>
      <c r="F10" s="160"/>
      <c r="G10" s="160"/>
      <c r="H10" s="160"/>
      <c r="I10" s="160"/>
      <c r="J10" s="7" t="s">
        <v>76</v>
      </c>
      <c r="K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51"/>
      <c r="X10" s="51"/>
      <c r="Y10" s="51"/>
      <c r="Z10" s="51"/>
      <c r="AA10" s="51"/>
      <c r="AB10" s="51"/>
      <c r="AC10" s="51"/>
      <c r="AD10" s="51"/>
    </row>
    <row r="11" spans="1:80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1"/>
      <c r="U11" s="21"/>
      <c r="V11" s="21"/>
      <c r="W11" s="21"/>
      <c r="X11" s="21"/>
      <c r="Y11" s="22"/>
      <c r="Z11" s="14"/>
      <c r="AA11" s="23"/>
      <c r="AB11" s="22"/>
      <c r="AC11" s="22"/>
      <c r="AD11" s="23"/>
      <c r="AE11" s="23"/>
      <c r="BF11" s="149" t="s">
        <v>69</v>
      </c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</row>
    <row r="12" spans="1:80" ht="14.25" thickBot="1">
      <c r="B12" s="83" t="s">
        <v>6</v>
      </c>
      <c r="C12" s="83"/>
      <c r="D12" s="83"/>
      <c r="E12" s="83"/>
      <c r="F12" s="83" t="s">
        <v>7</v>
      </c>
      <c r="G12" s="83"/>
      <c r="H12" s="83"/>
      <c r="I12" s="83"/>
      <c r="J12" s="83"/>
      <c r="K12" s="83" t="s">
        <v>8</v>
      </c>
      <c r="L12" s="83"/>
      <c r="M12" s="83"/>
      <c r="N12" s="83"/>
      <c r="O12" s="83" t="s">
        <v>55</v>
      </c>
      <c r="P12" s="83"/>
      <c r="Q12" s="83" t="s">
        <v>9</v>
      </c>
      <c r="R12" s="83"/>
      <c r="S12" s="83"/>
      <c r="T12" s="83"/>
      <c r="U12" s="165" t="s">
        <v>72</v>
      </c>
      <c r="V12" s="166"/>
      <c r="W12" s="167"/>
      <c r="X12" s="166" t="s">
        <v>83</v>
      </c>
      <c r="Y12" s="166"/>
      <c r="Z12" s="167"/>
      <c r="AA12" s="83" t="s">
        <v>10</v>
      </c>
      <c r="AB12" s="83"/>
      <c r="AC12" s="83"/>
      <c r="AD12" s="83" t="s">
        <v>11</v>
      </c>
      <c r="AE12" s="83"/>
      <c r="BA12" s="11" t="s">
        <v>6</v>
      </c>
      <c r="BB12" s="11" t="s">
        <v>12</v>
      </c>
      <c r="BC12" s="11" t="s">
        <v>9</v>
      </c>
      <c r="BD12" s="11" t="s">
        <v>10</v>
      </c>
      <c r="BF12" s="61"/>
      <c r="BG12" s="63"/>
      <c r="BH12" s="150" t="str">
        <f>BC14</f>
        <v>加盟 一般</v>
      </c>
      <c r="BI12" s="150"/>
      <c r="BJ12" s="150"/>
      <c r="BK12" s="150" t="str">
        <f>BC15</f>
        <v>加盟 学生</v>
      </c>
      <c r="BL12" s="150"/>
      <c r="BM12" s="150"/>
      <c r="BN12" s="150" t="str">
        <f>BC16</f>
        <v>非加盟 一般</v>
      </c>
      <c r="BO12" s="150"/>
      <c r="BP12" s="150"/>
      <c r="BQ12" s="150" t="str">
        <f>BC17</f>
        <v>非加盟 学生</v>
      </c>
      <c r="BR12" s="150"/>
      <c r="BS12" s="150"/>
      <c r="BT12" s="150">
        <f>BC18</f>
        <v>0</v>
      </c>
      <c r="BU12" s="150"/>
      <c r="BV12" s="150"/>
      <c r="BW12" s="150">
        <f>BC19</f>
        <v>0</v>
      </c>
      <c r="BX12" s="150"/>
      <c r="BY12" s="150"/>
      <c r="BZ12" s="81" t="s">
        <v>70</v>
      </c>
      <c r="CA12" s="81"/>
      <c r="CB12" s="81"/>
    </row>
    <row r="13" spans="1:80" ht="34.9" customHeight="1">
      <c r="A13" s="12"/>
      <c r="B13" s="130" t="s">
        <v>15</v>
      </c>
      <c r="C13" s="131"/>
      <c r="D13" s="131"/>
      <c r="E13" s="131"/>
      <c r="F13" s="128"/>
      <c r="G13" s="128"/>
      <c r="H13" s="128"/>
      <c r="I13" s="128"/>
      <c r="J13" s="128"/>
      <c r="K13" s="128"/>
      <c r="L13" s="128"/>
      <c r="M13" s="128"/>
      <c r="N13" s="128"/>
      <c r="O13" s="100"/>
      <c r="P13" s="100"/>
      <c r="Q13" s="132" t="s">
        <v>14</v>
      </c>
      <c r="R13" s="132"/>
      <c r="S13" s="132"/>
      <c r="T13" s="132"/>
      <c r="U13" s="168">
        <f>O13+O14</f>
        <v>0</v>
      </c>
      <c r="V13" s="168"/>
      <c r="W13" s="168"/>
      <c r="X13" s="169" t="str">
        <f>IF(U13=0,"",IF(U13&lt;=80,"1",IF(U13&lt;=120,"2","3")))</f>
        <v/>
      </c>
      <c r="Y13" s="169"/>
      <c r="Z13" s="169"/>
      <c r="AA13" s="133" t="str">
        <f>BZ14</f>
        <v>―</v>
      </c>
      <c r="AB13" s="133"/>
      <c r="AC13" s="133"/>
      <c r="AD13" s="171"/>
      <c r="AE13" s="172"/>
      <c r="AG13" s="24">
        <f>IF($K13="",0,IF($B13=$BA$13,1,2))</f>
        <v>0</v>
      </c>
      <c r="AH13" s="24">
        <f t="shared" ref="AH13:AH22" si="0">IF($K13="",0,IF($Q13=$BA$13,1,0))</f>
        <v>0</v>
      </c>
      <c r="AI13" s="53"/>
      <c r="AJ13" s="53"/>
      <c r="AK13" s="53"/>
      <c r="AL13" s="10"/>
      <c r="AM13" s="10"/>
      <c r="AN13" s="10"/>
      <c r="BA13" s="11" t="s">
        <v>14</v>
      </c>
      <c r="BB13" s="11" t="s">
        <v>14</v>
      </c>
      <c r="BC13" s="11" t="s">
        <v>14</v>
      </c>
      <c r="BD13" s="11"/>
      <c r="BF13" s="81" t="s">
        <v>71</v>
      </c>
      <c r="BG13" s="81"/>
      <c r="BH13" s="81">
        <f>COUNTIF($Q13:$T14,BH$12)</f>
        <v>0</v>
      </c>
      <c r="BI13" s="81"/>
      <c r="BJ13" s="81"/>
      <c r="BK13" s="81">
        <f>COUNTIF($Q13:$T14,BK$12)</f>
        <v>0</v>
      </c>
      <c r="BL13" s="81"/>
      <c r="BM13" s="81"/>
      <c r="BN13" s="81">
        <f>COUNTIF($Q13:$T14,BN$12)</f>
        <v>0</v>
      </c>
      <c r="BO13" s="81"/>
      <c r="BP13" s="81"/>
      <c r="BQ13" s="81">
        <f>COUNTIF($Q13:$T14,BQ$12)</f>
        <v>0</v>
      </c>
      <c r="BR13" s="81"/>
      <c r="BS13" s="81"/>
      <c r="BT13" s="81">
        <f>COUNTIF($Q13:$T14,BT$12)</f>
        <v>0</v>
      </c>
      <c r="BU13" s="81"/>
      <c r="BV13" s="81"/>
      <c r="BW13" s="81">
        <f>COUNTIF($Q13:$T14,BW$12)</f>
        <v>0</v>
      </c>
      <c r="BX13" s="81"/>
      <c r="BY13" s="81"/>
      <c r="BZ13" s="81">
        <f>SUM(BH13:BY13)</f>
        <v>0</v>
      </c>
      <c r="CA13" s="81"/>
      <c r="CB13" s="81"/>
    </row>
    <row r="14" spans="1:80" ht="34.9" customHeight="1">
      <c r="A14" s="12"/>
      <c r="B14" s="95" t="s">
        <v>13</v>
      </c>
      <c r="C14" s="96"/>
      <c r="D14" s="96"/>
      <c r="E14" s="96"/>
      <c r="F14" s="129"/>
      <c r="G14" s="129"/>
      <c r="H14" s="129"/>
      <c r="I14" s="129"/>
      <c r="J14" s="129"/>
      <c r="K14" s="84"/>
      <c r="L14" s="84"/>
      <c r="M14" s="84"/>
      <c r="N14" s="84"/>
      <c r="O14" s="85"/>
      <c r="P14" s="85"/>
      <c r="Q14" s="86" t="s">
        <v>14</v>
      </c>
      <c r="R14" s="86"/>
      <c r="S14" s="86"/>
      <c r="T14" s="86"/>
      <c r="U14" s="121"/>
      <c r="V14" s="121"/>
      <c r="W14" s="121"/>
      <c r="X14" s="170"/>
      <c r="Y14" s="170"/>
      <c r="Z14" s="170"/>
      <c r="AA14" s="119"/>
      <c r="AB14" s="119"/>
      <c r="AC14" s="119"/>
      <c r="AD14" s="81"/>
      <c r="AE14" s="82"/>
      <c r="AG14" s="24">
        <f t="shared" ref="AG14:AG22" si="1">IF($K14="",0,IF($B14=$BA$13,1,0))</f>
        <v>0</v>
      </c>
      <c r="AH14" s="24">
        <f t="shared" si="0"/>
        <v>0</v>
      </c>
      <c r="AI14" s="53"/>
      <c r="AJ14" s="53"/>
      <c r="AK14" s="53"/>
      <c r="AL14" s="10"/>
      <c r="AM14" s="10"/>
      <c r="AN14" s="10"/>
      <c r="BA14" s="11" t="s">
        <v>15</v>
      </c>
      <c r="BB14" s="11" t="s">
        <v>16</v>
      </c>
      <c r="BC14" s="13" t="s">
        <v>17</v>
      </c>
      <c r="BD14" s="11">
        <v>2000</v>
      </c>
      <c r="BF14" s="81" t="s">
        <v>10</v>
      </c>
      <c r="BG14" s="81"/>
      <c r="BH14" s="81" t="e">
        <f>$BD$14/$BZ13*BH13</f>
        <v>#DIV/0!</v>
      </c>
      <c r="BI14" s="81"/>
      <c r="BJ14" s="81"/>
      <c r="BK14" s="81" t="e">
        <f>$BD$15/$BZ13*BK13</f>
        <v>#DIV/0!</v>
      </c>
      <c r="BL14" s="81"/>
      <c r="BM14" s="81"/>
      <c r="BN14" s="81" t="e">
        <f>$BD$16/$BZ13*BN13</f>
        <v>#DIV/0!</v>
      </c>
      <c r="BO14" s="81"/>
      <c r="BP14" s="81"/>
      <c r="BQ14" s="81" t="e">
        <f>$BD$17/$BZ13*BQ13</f>
        <v>#DIV/0!</v>
      </c>
      <c r="BR14" s="81"/>
      <c r="BS14" s="81"/>
      <c r="BT14" s="81" t="e">
        <f>$BD$18/$BZ13*BT13</f>
        <v>#DIV/0!</v>
      </c>
      <c r="BU14" s="81"/>
      <c r="BV14" s="81"/>
      <c r="BW14" s="81" t="e">
        <f>$BD$19/$BZ13*BW13</f>
        <v>#DIV/0!</v>
      </c>
      <c r="BX14" s="81"/>
      <c r="BY14" s="81"/>
      <c r="BZ14" s="157" t="str">
        <f>IF(BZ13=0,"―",ROUND(SUM(BH14:BY14),-1))</f>
        <v>―</v>
      </c>
      <c r="CA14" s="158"/>
      <c r="CB14" s="159"/>
    </row>
    <row r="15" spans="1:80" ht="34.9" customHeight="1">
      <c r="A15" s="12"/>
      <c r="B15" s="95" t="s">
        <v>15</v>
      </c>
      <c r="C15" s="96"/>
      <c r="D15" s="96"/>
      <c r="E15" s="96"/>
      <c r="F15" s="84"/>
      <c r="G15" s="84"/>
      <c r="H15" s="84"/>
      <c r="I15" s="84"/>
      <c r="J15" s="84"/>
      <c r="K15" s="84"/>
      <c r="L15" s="84"/>
      <c r="M15" s="84"/>
      <c r="N15" s="84"/>
      <c r="O15" s="85"/>
      <c r="P15" s="85"/>
      <c r="Q15" s="86" t="s">
        <v>14</v>
      </c>
      <c r="R15" s="86"/>
      <c r="S15" s="86"/>
      <c r="T15" s="86"/>
      <c r="U15" s="121">
        <f>O15+O16</f>
        <v>0</v>
      </c>
      <c r="V15" s="121"/>
      <c r="W15" s="121"/>
      <c r="X15" s="122" t="str">
        <f>IF(U15=0,"",IF(U15&lt;=80,"1",IF(U15&lt;=120,"2","3")))</f>
        <v/>
      </c>
      <c r="Y15" s="122"/>
      <c r="Z15" s="122"/>
      <c r="AA15" s="119" t="str">
        <f>BZ16</f>
        <v>―</v>
      </c>
      <c r="AB15" s="119"/>
      <c r="AC15" s="119"/>
      <c r="AD15" s="81"/>
      <c r="AE15" s="82"/>
      <c r="AG15" s="24">
        <f t="shared" si="1"/>
        <v>0</v>
      </c>
      <c r="AH15" s="24">
        <f t="shared" si="0"/>
        <v>0</v>
      </c>
      <c r="AI15" s="53"/>
      <c r="AJ15" s="53"/>
      <c r="AK15" s="53"/>
      <c r="AL15" s="10"/>
      <c r="AM15" s="10"/>
      <c r="AN15" s="10"/>
      <c r="BA15" s="11" t="s">
        <v>13</v>
      </c>
      <c r="BB15" s="11" t="s">
        <v>18</v>
      </c>
      <c r="BC15" s="13" t="s">
        <v>19</v>
      </c>
      <c r="BD15" s="11">
        <v>1600</v>
      </c>
      <c r="BF15" s="81" t="s">
        <v>71</v>
      </c>
      <c r="BG15" s="81"/>
      <c r="BH15" s="81">
        <f>COUNTIF($Q15:$T16,BH$12)</f>
        <v>0</v>
      </c>
      <c r="BI15" s="81"/>
      <c r="BJ15" s="81"/>
      <c r="BK15" s="81">
        <f>COUNTIF($Q15:$T16,BK$12)</f>
        <v>0</v>
      </c>
      <c r="BL15" s="81"/>
      <c r="BM15" s="81"/>
      <c r="BN15" s="81">
        <f>COUNTIF($Q15:$T16,BN$12)</f>
        <v>0</v>
      </c>
      <c r="BO15" s="81"/>
      <c r="BP15" s="81"/>
      <c r="BQ15" s="81">
        <f>COUNTIF($Q15:$T16,BQ$12)</f>
        <v>0</v>
      </c>
      <c r="BR15" s="81"/>
      <c r="BS15" s="81"/>
      <c r="BT15" s="81">
        <f>COUNTIF($Q15:$T16,BT$12)</f>
        <v>0</v>
      </c>
      <c r="BU15" s="81"/>
      <c r="BV15" s="81"/>
      <c r="BW15" s="81">
        <f>COUNTIF($Q15:$T16,BW$12)</f>
        <v>0</v>
      </c>
      <c r="BX15" s="81"/>
      <c r="BY15" s="81"/>
      <c r="BZ15" s="81">
        <f>SUM(BH15:BY15)</f>
        <v>0</v>
      </c>
      <c r="CA15" s="81"/>
      <c r="CB15" s="81"/>
    </row>
    <row r="16" spans="1:80" ht="34.9" customHeight="1">
      <c r="A16" s="12"/>
      <c r="B16" s="95" t="s">
        <v>13</v>
      </c>
      <c r="C16" s="96"/>
      <c r="D16" s="96"/>
      <c r="E16" s="96"/>
      <c r="F16" s="84"/>
      <c r="G16" s="84"/>
      <c r="H16" s="84"/>
      <c r="I16" s="84"/>
      <c r="J16" s="84"/>
      <c r="K16" s="84"/>
      <c r="L16" s="84"/>
      <c r="M16" s="84"/>
      <c r="N16" s="84"/>
      <c r="O16" s="85"/>
      <c r="P16" s="85"/>
      <c r="Q16" s="86" t="s">
        <v>14</v>
      </c>
      <c r="R16" s="86"/>
      <c r="S16" s="86"/>
      <c r="T16" s="86"/>
      <c r="U16" s="121"/>
      <c r="V16" s="121"/>
      <c r="W16" s="121"/>
      <c r="X16" s="122"/>
      <c r="Y16" s="122"/>
      <c r="Z16" s="122"/>
      <c r="AA16" s="119"/>
      <c r="AB16" s="119"/>
      <c r="AC16" s="119"/>
      <c r="AD16" s="81"/>
      <c r="AE16" s="82"/>
      <c r="AG16" s="24">
        <f t="shared" si="1"/>
        <v>0</v>
      </c>
      <c r="AH16" s="24">
        <f t="shared" si="0"/>
        <v>0</v>
      </c>
      <c r="AI16" s="53"/>
      <c r="AJ16" s="53"/>
      <c r="AK16" s="53"/>
      <c r="AL16" s="10"/>
      <c r="AM16" s="10"/>
      <c r="AN16" s="10"/>
      <c r="BB16" s="11" t="s">
        <v>20</v>
      </c>
      <c r="BC16" s="13" t="s">
        <v>60</v>
      </c>
      <c r="BD16" s="11">
        <v>3000</v>
      </c>
      <c r="BF16" s="81" t="s">
        <v>10</v>
      </c>
      <c r="BG16" s="81"/>
      <c r="BH16" s="81" t="e">
        <f>$BD$14/$BZ15*BH15</f>
        <v>#DIV/0!</v>
      </c>
      <c r="BI16" s="81"/>
      <c r="BJ16" s="81"/>
      <c r="BK16" s="81" t="e">
        <f>$BD$15/$BZ15*BK15</f>
        <v>#DIV/0!</v>
      </c>
      <c r="BL16" s="81"/>
      <c r="BM16" s="81"/>
      <c r="BN16" s="81" t="e">
        <f>$BD$16/$BZ15*BN15</f>
        <v>#DIV/0!</v>
      </c>
      <c r="BO16" s="81"/>
      <c r="BP16" s="81"/>
      <c r="BQ16" s="81" t="e">
        <f>$BD$17/$BZ15*BQ15</f>
        <v>#DIV/0!</v>
      </c>
      <c r="BR16" s="81"/>
      <c r="BS16" s="81"/>
      <c r="BT16" s="81" t="e">
        <f>$BD$18/$BZ15*BT15</f>
        <v>#DIV/0!</v>
      </c>
      <c r="BU16" s="81"/>
      <c r="BV16" s="81"/>
      <c r="BW16" s="81" t="e">
        <f>$BD$19/$BZ15*BW15</f>
        <v>#DIV/0!</v>
      </c>
      <c r="BX16" s="81"/>
      <c r="BY16" s="81"/>
      <c r="BZ16" s="157" t="str">
        <f>IF(BZ15=0,"―",ROUND(SUM(BH16:BY16),-1))</f>
        <v>―</v>
      </c>
      <c r="CA16" s="158"/>
      <c r="CB16" s="159"/>
    </row>
    <row r="17" spans="1:80" ht="34.9" customHeight="1">
      <c r="A17" s="12"/>
      <c r="B17" s="95" t="s">
        <v>15</v>
      </c>
      <c r="C17" s="96"/>
      <c r="D17" s="96"/>
      <c r="E17" s="96"/>
      <c r="F17" s="84"/>
      <c r="G17" s="84"/>
      <c r="H17" s="84"/>
      <c r="I17" s="84"/>
      <c r="J17" s="84"/>
      <c r="K17" s="84"/>
      <c r="L17" s="84"/>
      <c r="M17" s="84"/>
      <c r="N17" s="84"/>
      <c r="O17" s="85"/>
      <c r="P17" s="85"/>
      <c r="Q17" s="86" t="s">
        <v>14</v>
      </c>
      <c r="R17" s="86"/>
      <c r="S17" s="86"/>
      <c r="T17" s="86"/>
      <c r="U17" s="121">
        <f>O17+O18</f>
        <v>0</v>
      </c>
      <c r="V17" s="121"/>
      <c r="W17" s="121"/>
      <c r="X17" s="122" t="str">
        <f>IF(U17=0,"",IF(U17&lt;=80,"1",IF(U17&lt;=120,"2","3")))</f>
        <v/>
      </c>
      <c r="Y17" s="122"/>
      <c r="Z17" s="122"/>
      <c r="AA17" s="119" t="str">
        <f>BZ18</f>
        <v>―</v>
      </c>
      <c r="AB17" s="119"/>
      <c r="AC17" s="119"/>
      <c r="AD17" s="81"/>
      <c r="AE17" s="82"/>
      <c r="AG17" s="24">
        <f t="shared" si="1"/>
        <v>0</v>
      </c>
      <c r="AH17" s="24">
        <f t="shared" si="0"/>
        <v>0</v>
      </c>
      <c r="AI17" s="53"/>
      <c r="AJ17" s="53"/>
      <c r="AK17" s="53"/>
      <c r="AL17" s="10"/>
      <c r="AM17" s="10"/>
      <c r="AN17" s="10"/>
      <c r="BB17" s="11" t="s">
        <v>22</v>
      </c>
      <c r="BC17" s="13" t="s">
        <v>61</v>
      </c>
      <c r="BD17" s="11">
        <v>2000</v>
      </c>
      <c r="BF17" s="81" t="s">
        <v>71</v>
      </c>
      <c r="BG17" s="81"/>
      <c r="BH17" s="81">
        <f>COUNTIF($Q17:$T18,BH$12)</f>
        <v>0</v>
      </c>
      <c r="BI17" s="81"/>
      <c r="BJ17" s="81"/>
      <c r="BK17" s="81">
        <f>COUNTIF($Q17:$T18,BK$12)</f>
        <v>0</v>
      </c>
      <c r="BL17" s="81"/>
      <c r="BM17" s="81"/>
      <c r="BN17" s="81">
        <f>COUNTIF($Q17:$T18,BN$12)</f>
        <v>0</v>
      </c>
      <c r="BO17" s="81"/>
      <c r="BP17" s="81"/>
      <c r="BQ17" s="81">
        <f>COUNTIF($Q17:$T18,BQ$12)</f>
        <v>0</v>
      </c>
      <c r="BR17" s="81"/>
      <c r="BS17" s="81"/>
      <c r="BT17" s="81">
        <f>COUNTIF($Q17:$T18,BT$12)</f>
        <v>0</v>
      </c>
      <c r="BU17" s="81"/>
      <c r="BV17" s="81"/>
      <c r="BW17" s="81">
        <f>COUNTIF($Q17:$T18,BW$12)</f>
        <v>0</v>
      </c>
      <c r="BX17" s="81"/>
      <c r="BY17" s="81"/>
      <c r="BZ17" s="81">
        <f>SUM(BH17:BY17)</f>
        <v>0</v>
      </c>
      <c r="CA17" s="81"/>
      <c r="CB17" s="81"/>
    </row>
    <row r="18" spans="1:80" ht="34.9" customHeight="1">
      <c r="A18" s="12"/>
      <c r="B18" s="95" t="s">
        <v>13</v>
      </c>
      <c r="C18" s="96"/>
      <c r="D18" s="96"/>
      <c r="E18" s="96"/>
      <c r="F18" s="84"/>
      <c r="G18" s="84"/>
      <c r="H18" s="84"/>
      <c r="I18" s="84"/>
      <c r="J18" s="84"/>
      <c r="K18" s="84"/>
      <c r="L18" s="84"/>
      <c r="M18" s="84"/>
      <c r="N18" s="84"/>
      <c r="O18" s="85"/>
      <c r="P18" s="85"/>
      <c r="Q18" s="86" t="s">
        <v>14</v>
      </c>
      <c r="R18" s="86"/>
      <c r="S18" s="86"/>
      <c r="T18" s="86"/>
      <c r="U18" s="121"/>
      <c r="V18" s="121"/>
      <c r="W18" s="121"/>
      <c r="X18" s="122"/>
      <c r="Y18" s="122"/>
      <c r="Z18" s="122"/>
      <c r="AA18" s="119"/>
      <c r="AB18" s="119"/>
      <c r="AC18" s="119"/>
      <c r="AD18" s="81"/>
      <c r="AE18" s="82"/>
      <c r="AG18" s="24">
        <f t="shared" si="1"/>
        <v>0</v>
      </c>
      <c r="AH18" s="24">
        <f t="shared" si="0"/>
        <v>0</v>
      </c>
      <c r="AI18" s="53"/>
      <c r="AJ18" s="53"/>
      <c r="AK18" s="53"/>
      <c r="AL18" s="10"/>
      <c r="AM18" s="10"/>
      <c r="AN18" s="10"/>
      <c r="BB18" s="11" t="s">
        <v>48</v>
      </c>
      <c r="BC18" s="13"/>
      <c r="BD18" s="11"/>
      <c r="BF18" s="81" t="s">
        <v>10</v>
      </c>
      <c r="BG18" s="81"/>
      <c r="BH18" s="81" t="e">
        <f>$BD$14/$BZ17*BH17</f>
        <v>#DIV/0!</v>
      </c>
      <c r="BI18" s="81"/>
      <c r="BJ18" s="81"/>
      <c r="BK18" s="81" t="e">
        <f>$BD$15/$BZ17*BK17</f>
        <v>#DIV/0!</v>
      </c>
      <c r="BL18" s="81"/>
      <c r="BM18" s="81"/>
      <c r="BN18" s="81" t="e">
        <f>$BD$16/$BZ17*BN17</f>
        <v>#DIV/0!</v>
      </c>
      <c r="BO18" s="81"/>
      <c r="BP18" s="81"/>
      <c r="BQ18" s="81" t="e">
        <f>$BD$17/$BZ17*BQ17</f>
        <v>#DIV/0!</v>
      </c>
      <c r="BR18" s="81"/>
      <c r="BS18" s="81"/>
      <c r="BT18" s="81" t="e">
        <f>$BD$18/$BZ17*BT17</f>
        <v>#DIV/0!</v>
      </c>
      <c r="BU18" s="81"/>
      <c r="BV18" s="81"/>
      <c r="BW18" s="81" t="e">
        <f>$BD$19/$BZ17*BW17</f>
        <v>#DIV/0!</v>
      </c>
      <c r="BX18" s="81"/>
      <c r="BY18" s="81"/>
      <c r="BZ18" s="157" t="str">
        <f>IF(BZ17=0,"―",ROUND(SUM(BH18:BY18),-1))</f>
        <v>―</v>
      </c>
      <c r="CA18" s="158"/>
      <c r="CB18" s="159"/>
    </row>
    <row r="19" spans="1:80" ht="34.9" customHeight="1">
      <c r="A19" s="12"/>
      <c r="B19" s="95" t="s">
        <v>15</v>
      </c>
      <c r="C19" s="96"/>
      <c r="D19" s="96"/>
      <c r="E19" s="96"/>
      <c r="F19" s="84"/>
      <c r="G19" s="84"/>
      <c r="H19" s="84"/>
      <c r="I19" s="84"/>
      <c r="J19" s="84"/>
      <c r="K19" s="84"/>
      <c r="L19" s="84"/>
      <c r="M19" s="84"/>
      <c r="N19" s="84"/>
      <c r="O19" s="85"/>
      <c r="P19" s="85"/>
      <c r="Q19" s="86" t="s">
        <v>14</v>
      </c>
      <c r="R19" s="86"/>
      <c r="S19" s="86"/>
      <c r="T19" s="86"/>
      <c r="U19" s="121">
        <f>O19+O20</f>
        <v>0</v>
      </c>
      <c r="V19" s="121"/>
      <c r="W19" s="121"/>
      <c r="X19" s="122" t="str">
        <f>IF(U19=0,"",IF(U19&lt;=80,"1",IF(U19&lt;=120,"2","3")))</f>
        <v/>
      </c>
      <c r="Y19" s="122"/>
      <c r="Z19" s="122"/>
      <c r="AA19" s="119" t="str">
        <f>BZ20</f>
        <v>―</v>
      </c>
      <c r="AB19" s="119"/>
      <c r="AC19" s="119"/>
      <c r="AD19" s="81"/>
      <c r="AE19" s="82"/>
      <c r="AG19" s="24">
        <f t="shared" si="1"/>
        <v>0</v>
      </c>
      <c r="AH19" s="24">
        <f t="shared" si="0"/>
        <v>0</v>
      </c>
      <c r="AI19" s="53"/>
      <c r="AJ19" s="53"/>
      <c r="AK19" s="53"/>
      <c r="AL19" s="10"/>
      <c r="AM19" s="10"/>
      <c r="AN19" s="10"/>
      <c r="BB19" s="11"/>
      <c r="BC19" s="13"/>
      <c r="BD19" s="11"/>
      <c r="BF19" s="81" t="s">
        <v>71</v>
      </c>
      <c r="BG19" s="81"/>
      <c r="BH19" s="81">
        <f>COUNTIF($Q19:$T20,BH$12)</f>
        <v>0</v>
      </c>
      <c r="BI19" s="81"/>
      <c r="BJ19" s="81"/>
      <c r="BK19" s="81">
        <f>COUNTIF($Q19:$T20,BK$12)</f>
        <v>0</v>
      </c>
      <c r="BL19" s="81"/>
      <c r="BM19" s="81"/>
      <c r="BN19" s="81">
        <f>COUNTIF($Q19:$T20,BN$12)</f>
        <v>0</v>
      </c>
      <c r="BO19" s="81"/>
      <c r="BP19" s="81"/>
      <c r="BQ19" s="81">
        <f>COUNTIF($Q19:$T20,BQ$12)</f>
        <v>0</v>
      </c>
      <c r="BR19" s="81"/>
      <c r="BS19" s="81"/>
      <c r="BT19" s="81">
        <f>COUNTIF($Q19:$T20,BT$12)</f>
        <v>0</v>
      </c>
      <c r="BU19" s="81"/>
      <c r="BV19" s="81"/>
      <c r="BW19" s="81">
        <f>COUNTIF($Q19:$T20,BW$12)</f>
        <v>0</v>
      </c>
      <c r="BX19" s="81"/>
      <c r="BY19" s="81"/>
      <c r="BZ19" s="81">
        <f>SUM(BH19:BY19)</f>
        <v>0</v>
      </c>
      <c r="CA19" s="81"/>
      <c r="CB19" s="81"/>
    </row>
    <row r="20" spans="1:80" ht="34.9" customHeight="1">
      <c r="A20" s="12"/>
      <c r="B20" s="95" t="s">
        <v>13</v>
      </c>
      <c r="C20" s="96"/>
      <c r="D20" s="96"/>
      <c r="E20" s="96"/>
      <c r="F20" s="84"/>
      <c r="G20" s="84"/>
      <c r="H20" s="84"/>
      <c r="I20" s="84"/>
      <c r="J20" s="84"/>
      <c r="K20" s="84"/>
      <c r="L20" s="84"/>
      <c r="M20" s="84"/>
      <c r="N20" s="84"/>
      <c r="O20" s="85"/>
      <c r="P20" s="85"/>
      <c r="Q20" s="86" t="s">
        <v>14</v>
      </c>
      <c r="R20" s="86"/>
      <c r="S20" s="86"/>
      <c r="T20" s="86"/>
      <c r="U20" s="121"/>
      <c r="V20" s="121"/>
      <c r="W20" s="121"/>
      <c r="X20" s="122"/>
      <c r="Y20" s="122"/>
      <c r="Z20" s="122"/>
      <c r="AA20" s="119"/>
      <c r="AB20" s="119"/>
      <c r="AC20" s="119"/>
      <c r="AD20" s="81"/>
      <c r="AE20" s="82"/>
      <c r="AG20" s="24">
        <f t="shared" si="1"/>
        <v>0</v>
      </c>
      <c r="AH20" s="24">
        <f t="shared" si="0"/>
        <v>0</v>
      </c>
      <c r="AI20" s="53"/>
      <c r="AJ20" s="53"/>
      <c r="AK20" s="53"/>
      <c r="AL20" s="10"/>
      <c r="AM20" s="10"/>
      <c r="AN20" s="10"/>
      <c r="BB20" s="2" t="s">
        <v>49</v>
      </c>
      <c r="BF20" s="81" t="s">
        <v>10</v>
      </c>
      <c r="BG20" s="81"/>
      <c r="BH20" s="81" t="e">
        <f>$BD$14/$BZ19*BH19</f>
        <v>#DIV/0!</v>
      </c>
      <c r="BI20" s="81"/>
      <c r="BJ20" s="81"/>
      <c r="BK20" s="81" t="e">
        <f>$BD$15/$BZ19*BK19</f>
        <v>#DIV/0!</v>
      </c>
      <c r="BL20" s="81"/>
      <c r="BM20" s="81"/>
      <c r="BN20" s="81" t="e">
        <f>$BD$16/$BZ19*BN19</f>
        <v>#DIV/0!</v>
      </c>
      <c r="BO20" s="81"/>
      <c r="BP20" s="81"/>
      <c r="BQ20" s="81" t="e">
        <f>$BD$17/$BZ19*BQ19</f>
        <v>#DIV/0!</v>
      </c>
      <c r="BR20" s="81"/>
      <c r="BS20" s="81"/>
      <c r="BT20" s="81" t="e">
        <f>$BD$18/$BZ19*BT19</f>
        <v>#DIV/0!</v>
      </c>
      <c r="BU20" s="81"/>
      <c r="BV20" s="81"/>
      <c r="BW20" s="81" t="e">
        <f>$BD$19/$BZ19*BW19</f>
        <v>#DIV/0!</v>
      </c>
      <c r="BX20" s="81"/>
      <c r="BY20" s="81"/>
      <c r="BZ20" s="157" t="str">
        <f>IF(BZ19=0,"―",ROUND(SUM(BH20:BY20),-1))</f>
        <v>―</v>
      </c>
      <c r="CA20" s="158"/>
      <c r="CB20" s="159"/>
    </row>
    <row r="21" spans="1:80" ht="34.9" customHeight="1">
      <c r="A21" s="12"/>
      <c r="B21" s="95" t="s">
        <v>15</v>
      </c>
      <c r="C21" s="96"/>
      <c r="D21" s="96"/>
      <c r="E21" s="96"/>
      <c r="F21" s="84"/>
      <c r="G21" s="84"/>
      <c r="H21" s="84"/>
      <c r="I21" s="84"/>
      <c r="J21" s="84"/>
      <c r="K21" s="84"/>
      <c r="L21" s="84"/>
      <c r="M21" s="84"/>
      <c r="N21" s="84"/>
      <c r="O21" s="85"/>
      <c r="P21" s="85"/>
      <c r="Q21" s="86" t="s">
        <v>14</v>
      </c>
      <c r="R21" s="86"/>
      <c r="S21" s="86"/>
      <c r="T21" s="86"/>
      <c r="U21" s="121">
        <f>O21+O22</f>
        <v>0</v>
      </c>
      <c r="V21" s="121"/>
      <c r="W21" s="121"/>
      <c r="X21" s="122" t="str">
        <f>IF(U21=0,"",IF(U21&lt;=80,"1",IF(U21&lt;=120,"2","3")))</f>
        <v/>
      </c>
      <c r="Y21" s="122"/>
      <c r="Z21" s="122"/>
      <c r="AA21" s="119" t="str">
        <f>BZ22</f>
        <v>―</v>
      </c>
      <c r="AB21" s="119"/>
      <c r="AC21" s="119"/>
      <c r="AD21" s="81"/>
      <c r="AE21" s="82"/>
      <c r="AG21" s="24">
        <f t="shared" si="1"/>
        <v>0</v>
      </c>
      <c r="AH21" s="24">
        <f t="shared" si="0"/>
        <v>0</v>
      </c>
      <c r="AI21" s="53"/>
      <c r="AJ21" s="53"/>
      <c r="AK21" s="53"/>
      <c r="AL21" s="10"/>
      <c r="AM21" s="10"/>
      <c r="AN21" s="10"/>
      <c r="BB21" s="2" t="s">
        <v>49</v>
      </c>
      <c r="BF21" s="81" t="s">
        <v>71</v>
      </c>
      <c r="BG21" s="81"/>
      <c r="BH21" s="81">
        <f>COUNTIF($Q21:$T22,BH$12)</f>
        <v>0</v>
      </c>
      <c r="BI21" s="81"/>
      <c r="BJ21" s="81"/>
      <c r="BK21" s="81">
        <f>COUNTIF($Q21:$T22,BK$12)</f>
        <v>0</v>
      </c>
      <c r="BL21" s="81"/>
      <c r="BM21" s="81"/>
      <c r="BN21" s="81">
        <f>COUNTIF($Q21:$T22,BN$12)</f>
        <v>0</v>
      </c>
      <c r="BO21" s="81"/>
      <c r="BP21" s="81"/>
      <c r="BQ21" s="81">
        <f>COUNTIF($Q21:$T22,BQ$12)</f>
        <v>0</v>
      </c>
      <c r="BR21" s="81"/>
      <c r="BS21" s="81"/>
      <c r="BT21" s="81">
        <f>COUNTIF($Q21:$T22,BT$12)</f>
        <v>0</v>
      </c>
      <c r="BU21" s="81"/>
      <c r="BV21" s="81"/>
      <c r="BW21" s="81">
        <f>COUNTIF($Q21:$T22,BW$12)</f>
        <v>0</v>
      </c>
      <c r="BX21" s="81"/>
      <c r="BY21" s="81"/>
      <c r="BZ21" s="81">
        <f>SUM(BH21:BY21)</f>
        <v>0</v>
      </c>
      <c r="CA21" s="81"/>
      <c r="CB21" s="81"/>
    </row>
    <row r="22" spans="1:80" ht="34.9" customHeight="1" thickBot="1">
      <c r="A22" s="12"/>
      <c r="B22" s="93" t="s">
        <v>13</v>
      </c>
      <c r="C22" s="94"/>
      <c r="D22" s="94"/>
      <c r="E22" s="94"/>
      <c r="F22" s="123"/>
      <c r="G22" s="123"/>
      <c r="H22" s="123"/>
      <c r="I22" s="123"/>
      <c r="J22" s="123"/>
      <c r="K22" s="78"/>
      <c r="L22" s="78"/>
      <c r="M22" s="78"/>
      <c r="N22" s="78"/>
      <c r="O22" s="124"/>
      <c r="P22" s="124"/>
      <c r="Q22" s="125" t="s">
        <v>14</v>
      </c>
      <c r="R22" s="125"/>
      <c r="S22" s="125"/>
      <c r="T22" s="125"/>
      <c r="U22" s="126"/>
      <c r="V22" s="126"/>
      <c r="W22" s="126"/>
      <c r="X22" s="161"/>
      <c r="Y22" s="161"/>
      <c r="Z22" s="161"/>
      <c r="AA22" s="162"/>
      <c r="AB22" s="162"/>
      <c r="AC22" s="162"/>
      <c r="AD22" s="163"/>
      <c r="AE22" s="164"/>
      <c r="AG22" s="24">
        <f t="shared" si="1"/>
        <v>0</v>
      </c>
      <c r="AH22" s="24">
        <f t="shared" si="0"/>
        <v>0</v>
      </c>
      <c r="AI22" s="53"/>
      <c r="AJ22" s="53"/>
      <c r="AK22" s="53"/>
      <c r="AL22" s="10"/>
      <c r="AM22" s="10"/>
      <c r="AN22" s="10"/>
      <c r="BF22" s="81" t="s">
        <v>10</v>
      </c>
      <c r="BG22" s="81"/>
      <c r="BH22" s="81" t="e">
        <f>$BD$14/$BZ21*BH21</f>
        <v>#DIV/0!</v>
      </c>
      <c r="BI22" s="81"/>
      <c r="BJ22" s="81"/>
      <c r="BK22" s="81" t="e">
        <f>$BD$15/$BZ21*BK21</f>
        <v>#DIV/0!</v>
      </c>
      <c r="BL22" s="81"/>
      <c r="BM22" s="81"/>
      <c r="BN22" s="81" t="e">
        <f>$BD$16/$BZ21*BN21</f>
        <v>#DIV/0!</v>
      </c>
      <c r="BO22" s="81"/>
      <c r="BP22" s="81"/>
      <c r="BQ22" s="81" t="e">
        <f>$BD$17/$BZ21*BQ21</f>
        <v>#DIV/0!</v>
      </c>
      <c r="BR22" s="81"/>
      <c r="BS22" s="81"/>
      <c r="BT22" s="81" t="e">
        <f>$BD$18/$BZ21*BT21</f>
        <v>#DIV/0!</v>
      </c>
      <c r="BU22" s="81"/>
      <c r="BV22" s="81"/>
      <c r="BW22" s="81" t="e">
        <f>$BD$19/$BZ21*BW21</f>
        <v>#DIV/0!</v>
      </c>
      <c r="BX22" s="81"/>
      <c r="BY22" s="81"/>
      <c r="BZ22" s="157" t="str">
        <f>IF(BZ21=0,"―",ROUND(SUM(BH22:BY22),-1))</f>
        <v>―</v>
      </c>
      <c r="CA22" s="158"/>
      <c r="CB22" s="159"/>
    </row>
    <row r="23" spans="1:80" ht="22.5" customHeight="1">
      <c r="T23" s="10"/>
      <c r="U23" s="10"/>
      <c r="V23" s="10"/>
      <c r="W23" s="10"/>
      <c r="X23" s="120" t="s">
        <v>26</v>
      </c>
      <c r="Y23" s="120"/>
      <c r="Z23" s="120"/>
      <c r="AA23" s="91">
        <f>SUM(AA13:AC22)</f>
        <v>0</v>
      </c>
      <c r="AB23" s="92"/>
      <c r="AC23" s="92"/>
      <c r="BB23" s="11" t="s">
        <v>23</v>
      </c>
    </row>
    <row r="24" spans="1:80">
      <c r="BB24" s="11" t="s">
        <v>14</v>
      </c>
    </row>
    <row r="25" spans="1:80" ht="14.25">
      <c r="B25" s="15" t="s">
        <v>27</v>
      </c>
      <c r="R25" s="10"/>
      <c r="BB25" s="11" t="s">
        <v>21</v>
      </c>
    </row>
    <row r="26" spans="1:80" ht="13.5" customHeight="1" thickBot="1">
      <c r="B26" s="83" t="s">
        <v>64</v>
      </c>
      <c r="C26" s="83"/>
      <c r="D26" s="83"/>
      <c r="E26" s="83"/>
      <c r="F26" s="83" t="s">
        <v>65</v>
      </c>
      <c r="G26" s="83"/>
      <c r="H26" s="83"/>
      <c r="I26" s="83"/>
      <c r="J26" s="83"/>
      <c r="K26" s="83" t="s">
        <v>28</v>
      </c>
      <c r="L26" s="83"/>
      <c r="M26" s="83"/>
      <c r="N26" s="83"/>
      <c r="O26" s="83"/>
      <c r="P26" s="83" t="s">
        <v>29</v>
      </c>
      <c r="Q26" s="83"/>
      <c r="R26" s="83"/>
      <c r="S26" s="83"/>
      <c r="T26" s="83"/>
      <c r="Z26" s="16"/>
      <c r="AA26" s="16"/>
      <c r="BB26" s="11" t="s">
        <v>24</v>
      </c>
    </row>
    <row r="27" spans="1:80" ht="24" customHeight="1">
      <c r="B27" s="88"/>
      <c r="C27" s="89"/>
      <c r="D27" s="89"/>
      <c r="E27" s="89"/>
      <c r="F27" s="87"/>
      <c r="G27" s="87"/>
      <c r="H27" s="87"/>
      <c r="I27" s="87"/>
      <c r="J27" s="87"/>
      <c r="K27" s="116" t="s">
        <v>14</v>
      </c>
      <c r="L27" s="116"/>
      <c r="M27" s="116"/>
      <c r="N27" s="116"/>
      <c r="O27" s="116"/>
      <c r="P27" s="117"/>
      <c r="Q27" s="117"/>
      <c r="R27" s="117"/>
      <c r="S27" s="117"/>
      <c r="T27" s="118"/>
      <c r="V27" s="24">
        <f>IF($F27="",0,IF($K27=$BB$24,1,0))</f>
        <v>0</v>
      </c>
      <c r="W27" s="53"/>
      <c r="X27" s="24"/>
      <c r="Y27" s="24"/>
      <c r="Z27" s="16"/>
      <c r="AA27" s="16"/>
      <c r="BB27" s="11" t="s">
        <v>25</v>
      </c>
    </row>
    <row r="28" spans="1:80" ht="24" customHeight="1">
      <c r="B28" s="113"/>
      <c r="C28" s="114"/>
      <c r="D28" s="114"/>
      <c r="E28" s="114"/>
      <c r="F28" s="111"/>
      <c r="G28" s="111"/>
      <c r="H28" s="111"/>
      <c r="I28" s="111"/>
      <c r="J28" s="111"/>
      <c r="K28" s="90" t="s">
        <v>14</v>
      </c>
      <c r="L28" s="90"/>
      <c r="M28" s="90"/>
      <c r="N28" s="90"/>
      <c r="O28" s="90"/>
      <c r="P28" s="111"/>
      <c r="Q28" s="111"/>
      <c r="R28" s="111"/>
      <c r="S28" s="111"/>
      <c r="T28" s="112"/>
      <c r="V28" s="24">
        <f>IF($F28="",0,IF($K28=$BB$24,1,0))</f>
        <v>0</v>
      </c>
      <c r="W28" s="53"/>
      <c r="X28" s="24"/>
      <c r="Y28" s="24"/>
      <c r="BB28" s="11"/>
    </row>
    <row r="29" spans="1:80" ht="24" customHeight="1">
      <c r="B29" s="113"/>
      <c r="C29" s="114"/>
      <c r="D29" s="114"/>
      <c r="E29" s="114"/>
      <c r="F29" s="111"/>
      <c r="G29" s="111"/>
      <c r="H29" s="111"/>
      <c r="I29" s="111"/>
      <c r="J29" s="111"/>
      <c r="K29" s="90" t="s">
        <v>14</v>
      </c>
      <c r="L29" s="90"/>
      <c r="M29" s="90"/>
      <c r="N29" s="90"/>
      <c r="O29" s="90"/>
      <c r="P29" s="111"/>
      <c r="Q29" s="111"/>
      <c r="R29" s="111"/>
      <c r="S29" s="111"/>
      <c r="T29" s="112"/>
      <c r="V29" s="24">
        <f>IF($F29="",0,IF($K29=$BB$24,1,0))</f>
        <v>0</v>
      </c>
      <c r="W29" s="53"/>
      <c r="X29" s="24"/>
      <c r="Y29" s="24"/>
      <c r="BB29" s="11"/>
    </row>
    <row r="30" spans="1:80" ht="24" customHeight="1" thickBot="1">
      <c r="B30" s="77"/>
      <c r="C30" s="78"/>
      <c r="D30" s="78"/>
      <c r="E30" s="78"/>
      <c r="F30" s="76"/>
      <c r="G30" s="76"/>
      <c r="H30" s="76"/>
      <c r="I30" s="76"/>
      <c r="J30" s="76"/>
      <c r="K30" s="110" t="s">
        <v>14</v>
      </c>
      <c r="L30" s="110"/>
      <c r="M30" s="110"/>
      <c r="N30" s="110"/>
      <c r="O30" s="110"/>
      <c r="P30" s="74"/>
      <c r="Q30" s="74"/>
      <c r="R30" s="74"/>
      <c r="S30" s="74"/>
      <c r="T30" s="75"/>
      <c r="V30" s="24">
        <f>IF($F30="",0,IF($K30=$BB$24,1,0))</f>
        <v>0</v>
      </c>
      <c r="W30" s="53"/>
    </row>
    <row r="32" spans="1:80">
      <c r="B32" s="2" t="s">
        <v>57</v>
      </c>
    </row>
    <row r="33" spans="1:85">
      <c r="B33" s="101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3"/>
    </row>
    <row r="34" spans="1:85"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6"/>
    </row>
    <row r="35" spans="1:85">
      <c r="B35" s="107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9"/>
    </row>
    <row r="36" spans="1:85">
      <c r="BF36" s="10"/>
      <c r="BG36" s="10"/>
      <c r="BH36" s="10"/>
      <c r="BI36" s="10"/>
      <c r="BJ36" s="10"/>
      <c r="BK36" s="10"/>
      <c r="BL36" s="10"/>
      <c r="BM36" s="10"/>
      <c r="BN36" s="10"/>
    </row>
    <row r="37" spans="1:85" hidden="1">
      <c r="B37" s="64" t="s">
        <v>32</v>
      </c>
      <c r="C37" s="65"/>
      <c r="D37" s="66"/>
      <c r="E37" s="115" t="s">
        <v>68</v>
      </c>
      <c r="F37" s="115"/>
      <c r="G37" s="115"/>
      <c r="H37" s="115"/>
      <c r="I37" s="115"/>
      <c r="J37" s="10"/>
      <c r="K37" s="10"/>
      <c r="L37" s="10"/>
      <c r="M37" s="10"/>
      <c r="N37" s="64" t="s">
        <v>34</v>
      </c>
      <c r="O37" s="65"/>
      <c r="P37" s="66"/>
      <c r="Q37" s="64" t="s">
        <v>33</v>
      </c>
      <c r="R37" s="65"/>
      <c r="S37" s="66"/>
      <c r="T37" s="71" t="s">
        <v>58</v>
      </c>
      <c r="U37" s="72"/>
      <c r="V37" s="72"/>
      <c r="W37" s="73"/>
      <c r="X37" s="79" t="s">
        <v>35</v>
      </c>
      <c r="Y37" s="80"/>
      <c r="Z37" s="80"/>
      <c r="AA37" s="80"/>
      <c r="AB37" s="61" t="s">
        <v>33</v>
      </c>
      <c r="AC37" s="62"/>
      <c r="AD37" s="63"/>
      <c r="BF37" s="16"/>
      <c r="BG37" s="16"/>
      <c r="BH37" s="16"/>
      <c r="BI37" s="16"/>
      <c r="BJ37" s="16"/>
      <c r="BK37" s="16"/>
      <c r="BL37" s="16"/>
      <c r="BM37" s="16"/>
      <c r="BN37" s="16"/>
    </row>
    <row r="38" spans="1:85" ht="45" hidden="1" customHeight="1">
      <c r="B38" s="97"/>
      <c r="C38" s="98"/>
      <c r="D38" s="99"/>
      <c r="E38" s="67"/>
      <c r="F38" s="67"/>
      <c r="G38" s="67"/>
      <c r="H38" s="67"/>
      <c r="I38" s="67"/>
      <c r="J38" s="68"/>
      <c r="K38" s="69"/>
      <c r="L38" s="69"/>
      <c r="M38" s="70"/>
      <c r="N38" s="64"/>
      <c r="O38" s="65"/>
      <c r="P38" s="66"/>
      <c r="Q38" s="64"/>
      <c r="R38" s="65"/>
      <c r="S38" s="66"/>
      <c r="T38" s="61"/>
      <c r="U38" s="62"/>
      <c r="V38" s="62"/>
      <c r="W38" s="63"/>
      <c r="X38" s="61"/>
      <c r="Y38" s="62"/>
      <c r="Z38" s="62"/>
      <c r="AA38" s="62"/>
      <c r="AB38" s="61"/>
      <c r="AC38" s="62"/>
      <c r="AD38" s="63"/>
      <c r="BF38" s="48"/>
      <c r="BG38" s="48"/>
      <c r="BH38" s="48"/>
      <c r="BI38" s="48"/>
      <c r="BJ38" s="48"/>
      <c r="BK38" s="48"/>
      <c r="BL38" s="48"/>
      <c r="BM38" s="48"/>
      <c r="BN38" s="48"/>
    </row>
    <row r="39" spans="1:85" ht="13.5" hidden="1" customHeight="1">
      <c r="B39" s="14"/>
      <c r="C39" s="14"/>
      <c r="D39" s="14"/>
      <c r="E39" s="14"/>
      <c r="F39" s="14"/>
      <c r="G39" s="14"/>
      <c r="H39" s="10"/>
      <c r="I39" s="10"/>
      <c r="J39" s="10"/>
      <c r="K39" s="10"/>
      <c r="L39" s="10"/>
      <c r="M39" s="10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85" hidden="1">
      <c r="Y40" s="58"/>
      <c r="Z40" s="58"/>
      <c r="AA40" s="58"/>
      <c r="AB40" s="61" t="s">
        <v>36</v>
      </c>
      <c r="AC40" s="62"/>
      <c r="AD40" s="62"/>
      <c r="AE40" s="63"/>
      <c r="AT40" s="10"/>
      <c r="BA40" s="10"/>
      <c r="BB40" s="10"/>
      <c r="BC40" s="10"/>
      <c r="BD40" s="10"/>
      <c r="BE40" s="10"/>
      <c r="BF40" s="10"/>
      <c r="BG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</row>
    <row r="41" spans="1:85" ht="67.5" hidden="1">
      <c r="A41" s="40" t="s">
        <v>37</v>
      </c>
      <c r="B41" s="25" t="s">
        <v>50</v>
      </c>
      <c r="C41" s="37" t="s">
        <v>38</v>
      </c>
      <c r="D41" s="38" t="s">
        <v>51</v>
      </c>
      <c r="E41" s="39" t="s">
        <v>39</v>
      </c>
      <c r="F41" s="38" t="s">
        <v>74</v>
      </c>
      <c r="G41" s="38" t="s">
        <v>75</v>
      </c>
      <c r="H41" s="17" t="s">
        <v>41</v>
      </c>
      <c r="I41" s="18" t="s">
        <v>42</v>
      </c>
      <c r="J41" s="55" t="s">
        <v>62</v>
      </c>
      <c r="K41" s="55" t="s">
        <v>63</v>
      </c>
      <c r="L41" s="41" t="s">
        <v>10</v>
      </c>
      <c r="M41" s="42" t="s">
        <v>43</v>
      </c>
      <c r="N41" s="47" t="s">
        <v>44</v>
      </c>
      <c r="O41" s="43" t="s">
        <v>45</v>
      </c>
      <c r="P41" s="44" t="s">
        <v>46</v>
      </c>
      <c r="Q41" s="45" t="s">
        <v>11</v>
      </c>
      <c r="R41" s="45" t="s">
        <v>81</v>
      </c>
      <c r="S41" s="45" t="s">
        <v>82</v>
      </c>
      <c r="T41" s="45" t="s">
        <v>73</v>
      </c>
      <c r="U41" s="45" t="s">
        <v>80</v>
      </c>
      <c r="V41" s="45" t="s">
        <v>79</v>
      </c>
      <c r="W41" s="45" t="s">
        <v>18</v>
      </c>
      <c r="X41" s="45" t="s">
        <v>20</v>
      </c>
      <c r="Y41" s="37" t="s">
        <v>40</v>
      </c>
      <c r="Z41" s="46" t="s">
        <v>47</v>
      </c>
      <c r="AA41" s="56" t="s">
        <v>78</v>
      </c>
      <c r="AB41" s="49" t="s">
        <v>64</v>
      </c>
      <c r="AC41" s="49" t="s">
        <v>65</v>
      </c>
      <c r="AD41" s="49" t="s">
        <v>23</v>
      </c>
      <c r="AE41" s="49" t="s">
        <v>25</v>
      </c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BQ41" s="54"/>
      <c r="BR41" s="54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</row>
    <row r="42" spans="1:85" hidden="1">
      <c r="A42" s="26"/>
      <c r="B42" s="27"/>
      <c r="C42" s="57">
        <f>B38</f>
        <v>0</v>
      </c>
      <c r="D42" s="28">
        <f>$G$6</f>
        <v>0</v>
      </c>
      <c r="E42" s="28">
        <f>F13</f>
        <v>0</v>
      </c>
      <c r="F42" s="29">
        <f>K13</f>
        <v>0</v>
      </c>
      <c r="G42" s="29">
        <f>K14</f>
        <v>0</v>
      </c>
      <c r="H42" s="29">
        <f>BH13</f>
        <v>0</v>
      </c>
      <c r="I42" s="29">
        <f>BK13</f>
        <v>0</v>
      </c>
      <c r="J42" s="29">
        <f>BN13</f>
        <v>0</v>
      </c>
      <c r="K42" s="29">
        <f>BQ13</f>
        <v>0</v>
      </c>
      <c r="L42" s="30" t="str">
        <f>AA13</f>
        <v>―</v>
      </c>
      <c r="M42" s="52" t="s">
        <v>53</v>
      </c>
      <c r="N42" s="31"/>
      <c r="O42" s="32"/>
      <c r="P42" s="33"/>
      <c r="Q42" s="34">
        <f>AD13</f>
        <v>0</v>
      </c>
      <c r="R42" s="34">
        <f>O13</f>
        <v>0</v>
      </c>
      <c r="S42" s="34">
        <f>O14</f>
        <v>0</v>
      </c>
      <c r="T42" s="34">
        <f>U13</f>
        <v>0</v>
      </c>
      <c r="U42" s="34" t="str">
        <f>X13</f>
        <v/>
      </c>
      <c r="V42" s="34" t="str">
        <f>IF(U42="1","1","")</f>
        <v/>
      </c>
      <c r="W42" s="34" t="str">
        <f>IF(U42="2","1","")</f>
        <v/>
      </c>
      <c r="X42" s="34" t="str">
        <f>IF(U42="3","1","")</f>
        <v/>
      </c>
      <c r="Y42" s="29">
        <f>$G$7</f>
        <v>0</v>
      </c>
      <c r="Z42" s="35">
        <f>$U$7</f>
        <v>0</v>
      </c>
      <c r="AA42" s="59">
        <f>E38</f>
        <v>0</v>
      </c>
      <c r="AB42" s="19">
        <f>B27</f>
        <v>0</v>
      </c>
      <c r="AC42" s="19">
        <f>F27</f>
        <v>0</v>
      </c>
      <c r="AD42" s="19" t="str">
        <f>K27</f>
        <v>選択してください</v>
      </c>
      <c r="AE42" s="19">
        <f>P27</f>
        <v>0</v>
      </c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BQ42" s="54"/>
      <c r="BR42" s="54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</row>
    <row r="43" spans="1:85" hidden="1">
      <c r="A43" s="26"/>
      <c r="B43" s="36"/>
      <c r="C43" s="57">
        <f>B38</f>
        <v>0</v>
      </c>
      <c r="D43" s="28">
        <f>$G$6</f>
        <v>0</v>
      </c>
      <c r="E43" s="28">
        <f>F15</f>
        <v>0</v>
      </c>
      <c r="F43" s="29">
        <f>K15</f>
        <v>0</v>
      </c>
      <c r="G43" s="29">
        <f>K16</f>
        <v>0</v>
      </c>
      <c r="H43" s="29">
        <f>BH15</f>
        <v>0</v>
      </c>
      <c r="I43" s="29">
        <f>BK15</f>
        <v>0</v>
      </c>
      <c r="J43" s="29">
        <f>BN15</f>
        <v>0</v>
      </c>
      <c r="K43" s="29">
        <f>BQ15</f>
        <v>0</v>
      </c>
      <c r="L43" s="30" t="str">
        <f>AA15</f>
        <v>―</v>
      </c>
      <c r="M43" s="52" t="s">
        <v>54</v>
      </c>
      <c r="N43" s="31"/>
      <c r="O43" s="32"/>
      <c r="P43" s="33"/>
      <c r="Q43" s="34">
        <f>AD15</f>
        <v>0</v>
      </c>
      <c r="R43" s="34">
        <f>O15</f>
        <v>0</v>
      </c>
      <c r="S43" s="34">
        <f>O16</f>
        <v>0</v>
      </c>
      <c r="T43" s="34">
        <f>U15</f>
        <v>0</v>
      </c>
      <c r="U43" s="34" t="str">
        <f>X15</f>
        <v/>
      </c>
      <c r="V43" s="34" t="str">
        <f>IF(U43="1","1","")</f>
        <v/>
      </c>
      <c r="W43" s="34" t="str">
        <f>IF(U43="2","1","")</f>
        <v/>
      </c>
      <c r="X43" s="34" t="str">
        <f>IF(U43="3","1","")</f>
        <v/>
      </c>
      <c r="Y43" s="29">
        <f>$G$7</f>
        <v>0</v>
      </c>
      <c r="Z43" s="35">
        <f>$U$7</f>
        <v>0</v>
      </c>
      <c r="AA43" s="59">
        <f>E38</f>
        <v>0</v>
      </c>
      <c r="AB43" s="19">
        <f>B28</f>
        <v>0</v>
      </c>
      <c r="AC43" s="19">
        <f>F28</f>
        <v>0</v>
      </c>
      <c r="AD43" s="19" t="str">
        <f>K28</f>
        <v>選択してください</v>
      </c>
      <c r="AE43" s="19">
        <f>P28</f>
        <v>0</v>
      </c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BQ43" s="54"/>
      <c r="BR43" s="54"/>
    </row>
    <row r="44" spans="1:85" hidden="1">
      <c r="A44" s="26"/>
      <c r="B44" s="36"/>
      <c r="C44" s="57">
        <f>B38</f>
        <v>0</v>
      </c>
      <c r="D44" s="28">
        <f>$G$6</f>
        <v>0</v>
      </c>
      <c r="E44" s="28">
        <f>F17</f>
        <v>0</v>
      </c>
      <c r="F44" s="29">
        <f>K17</f>
        <v>0</v>
      </c>
      <c r="G44" s="29">
        <f>K18</f>
        <v>0</v>
      </c>
      <c r="H44" s="29">
        <f>BH17</f>
        <v>0</v>
      </c>
      <c r="I44" s="29">
        <f>BK17</f>
        <v>0</v>
      </c>
      <c r="J44" s="29">
        <f>BN17</f>
        <v>0</v>
      </c>
      <c r="K44" s="29">
        <f>BQ17</f>
        <v>0</v>
      </c>
      <c r="L44" s="30" t="str">
        <f>AA17</f>
        <v>―</v>
      </c>
      <c r="M44" s="52" t="s">
        <v>54</v>
      </c>
      <c r="N44" s="31"/>
      <c r="O44" s="32"/>
      <c r="P44" s="33"/>
      <c r="Q44" s="34">
        <f>AD17</f>
        <v>0</v>
      </c>
      <c r="R44" s="34">
        <f>O17</f>
        <v>0</v>
      </c>
      <c r="S44" s="34">
        <f>O18</f>
        <v>0</v>
      </c>
      <c r="T44" s="34">
        <f>U17</f>
        <v>0</v>
      </c>
      <c r="U44" s="34" t="str">
        <f>X17</f>
        <v/>
      </c>
      <c r="V44" s="34" t="str">
        <f>IF(U44="1","1","")</f>
        <v/>
      </c>
      <c r="W44" s="34" t="str">
        <f>IF(U44="2","1","")</f>
        <v/>
      </c>
      <c r="X44" s="34" t="str">
        <f>IF(U44="3","1","")</f>
        <v/>
      </c>
      <c r="Y44" s="29">
        <f>$G$7</f>
        <v>0</v>
      </c>
      <c r="Z44" s="35">
        <f>$U$7</f>
        <v>0</v>
      </c>
      <c r="AA44" s="59">
        <f>E38</f>
        <v>0</v>
      </c>
      <c r="AB44" s="19">
        <f>B29</f>
        <v>0</v>
      </c>
      <c r="AC44" s="19">
        <f>F29</f>
        <v>0</v>
      </c>
      <c r="AD44" s="19" t="str">
        <f>K29</f>
        <v>選択してください</v>
      </c>
      <c r="AE44" s="19">
        <f>P29</f>
        <v>0</v>
      </c>
    </row>
    <row r="45" spans="1:85" hidden="1">
      <c r="A45" s="26"/>
      <c r="B45" s="36"/>
      <c r="C45" s="57">
        <f>B38</f>
        <v>0</v>
      </c>
      <c r="D45" s="28">
        <f>$G$6</f>
        <v>0</v>
      </c>
      <c r="E45" s="28">
        <f>F19</f>
        <v>0</v>
      </c>
      <c r="F45" s="29">
        <f>K19</f>
        <v>0</v>
      </c>
      <c r="G45" s="29">
        <f>K20</f>
        <v>0</v>
      </c>
      <c r="H45" s="29">
        <f>BH19</f>
        <v>0</v>
      </c>
      <c r="I45" s="29">
        <f>BK19</f>
        <v>0</v>
      </c>
      <c r="J45" s="29">
        <f>BN19</f>
        <v>0</v>
      </c>
      <c r="K45" s="29">
        <f>BQ19</f>
        <v>0</v>
      </c>
      <c r="L45" s="30" t="str">
        <f>AA19</f>
        <v>―</v>
      </c>
      <c r="M45" s="52" t="s">
        <v>54</v>
      </c>
      <c r="N45" s="31"/>
      <c r="O45" s="32"/>
      <c r="P45" s="33"/>
      <c r="Q45" s="34">
        <f>AD19</f>
        <v>0</v>
      </c>
      <c r="R45" s="34">
        <f>O19</f>
        <v>0</v>
      </c>
      <c r="S45" s="34">
        <f>O20</f>
        <v>0</v>
      </c>
      <c r="T45" s="34">
        <f>U19</f>
        <v>0</v>
      </c>
      <c r="U45" s="34" t="str">
        <f>X19</f>
        <v/>
      </c>
      <c r="V45" s="34" t="str">
        <f>IF(U45="1","1","")</f>
        <v/>
      </c>
      <c r="W45" s="34" t="str">
        <f>IF(U45="2","1","")</f>
        <v/>
      </c>
      <c r="X45" s="34" t="str">
        <f>IF(U45="3","1","")</f>
        <v/>
      </c>
      <c r="Y45" s="29">
        <f>$G$7</f>
        <v>0</v>
      </c>
      <c r="Z45" s="35">
        <f>$U$7</f>
        <v>0</v>
      </c>
      <c r="AA45" s="59">
        <f>E38</f>
        <v>0</v>
      </c>
      <c r="AB45" s="19">
        <f>B30</f>
        <v>0</v>
      </c>
      <c r="AC45" s="19">
        <f>F30</f>
        <v>0</v>
      </c>
      <c r="AD45" s="19" t="str">
        <f>K30</f>
        <v>選択してください</v>
      </c>
      <c r="AE45" s="19">
        <f>P30</f>
        <v>0</v>
      </c>
    </row>
    <row r="46" spans="1:85" ht="13.5" hidden="1" customHeight="1">
      <c r="A46" s="26"/>
      <c r="B46" s="36"/>
      <c r="C46" s="57">
        <f>B38</f>
        <v>0</v>
      </c>
      <c r="D46" s="28">
        <f>$G$6</f>
        <v>0</v>
      </c>
      <c r="E46" s="28">
        <f>F21</f>
        <v>0</v>
      </c>
      <c r="F46" s="29">
        <f>K21</f>
        <v>0</v>
      </c>
      <c r="G46" s="29">
        <f>K22</f>
        <v>0</v>
      </c>
      <c r="H46" s="29">
        <f>BH21</f>
        <v>0</v>
      </c>
      <c r="I46" s="29">
        <f>BK21</f>
        <v>0</v>
      </c>
      <c r="J46" s="29">
        <f>BN21</f>
        <v>0</v>
      </c>
      <c r="K46" s="29">
        <f>BQ21</f>
        <v>0</v>
      </c>
      <c r="L46" s="30" t="str">
        <f>AA21</f>
        <v>―</v>
      </c>
      <c r="M46" s="52" t="s">
        <v>54</v>
      </c>
      <c r="N46" s="31"/>
      <c r="O46" s="32"/>
      <c r="P46" s="33"/>
      <c r="Q46" s="34">
        <f>AD21</f>
        <v>0</v>
      </c>
      <c r="R46" s="34">
        <f>O21</f>
        <v>0</v>
      </c>
      <c r="S46" s="34">
        <f>O22</f>
        <v>0</v>
      </c>
      <c r="T46" s="34">
        <f>U21</f>
        <v>0</v>
      </c>
      <c r="U46" s="34" t="str">
        <f>X21</f>
        <v/>
      </c>
      <c r="V46" s="34" t="str">
        <f>IF(U46="1","1","")</f>
        <v/>
      </c>
      <c r="W46" s="34" t="str">
        <f>IF(U46="2","1","")</f>
        <v/>
      </c>
      <c r="X46" s="34" t="str">
        <f>IF(U46="3","1","")</f>
        <v/>
      </c>
      <c r="Y46" s="29">
        <f>$G$7</f>
        <v>0</v>
      </c>
      <c r="Z46" s="35">
        <f>$U$7</f>
        <v>0</v>
      </c>
      <c r="AA46" s="59">
        <f>E38</f>
        <v>0</v>
      </c>
    </row>
    <row r="47" spans="1:85" ht="13.5" hidden="1" customHeight="1"/>
    <row r="48" spans="1:85" s="10" customFormat="1">
      <c r="A48" s="2"/>
      <c r="B48" s="2" t="s">
        <v>30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1:80" s="16" customFormat="1">
      <c r="A49" s="2"/>
      <c r="B49" s="2" t="s">
        <v>56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1:80" s="48" customFormat="1" ht="13.5" customHeight="1">
      <c r="A50" s="2"/>
      <c r="B50" s="2" t="s">
        <v>77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1:80">
      <c r="B51" s="1" t="s">
        <v>88</v>
      </c>
    </row>
    <row r="52" spans="1:80">
      <c r="B52" s="1" t="s">
        <v>31</v>
      </c>
    </row>
  </sheetData>
  <sheetProtection algorithmName="SHA-512" hashValue="2XijByc/oXYupDcZG2S9lHjeRK4e83TAlE9lUWgXIpLoukmkRVYl6FNFrYBmfuft6bA62Nj7aLe6BPPXjAkTMg==" saltValue="TXsRkJ5GPSJJacpIMI/KFA==" spinCount="100000" sheet="1" objects="1" scenarios="1"/>
  <protectedRanges>
    <protectedRange sqref="Q13:T22" name="加盟の有無"/>
    <protectedRange sqref="O13:P22" name="３年齢"/>
    <protectedRange sqref="F13:N22" name="２チーム名・選手名"/>
    <protectedRange sqref="G6:P7 U6:AD7" name="申込者"/>
    <protectedRange sqref="B27:T30" name="関係者"/>
    <protectedRange sqref="B33" name="連絡事項"/>
  </protectedRanges>
  <mergeCells count="220">
    <mergeCell ref="AA19:AC20"/>
    <mergeCell ref="AA21:AC22"/>
    <mergeCell ref="AD21:AE22"/>
    <mergeCell ref="AD19:AE20"/>
    <mergeCell ref="U12:W12"/>
    <mergeCell ref="U13:W14"/>
    <mergeCell ref="X12:Z12"/>
    <mergeCell ref="X13:Z14"/>
    <mergeCell ref="AD13:AE14"/>
    <mergeCell ref="AA15:AC16"/>
    <mergeCell ref="BT21:BV21"/>
    <mergeCell ref="BW21:BY21"/>
    <mergeCell ref="BZ21:CB21"/>
    <mergeCell ref="BF21:BG21"/>
    <mergeCell ref="BH21:BJ21"/>
    <mergeCell ref="BK21:BM21"/>
    <mergeCell ref="BN21:BP21"/>
    <mergeCell ref="E10:I10"/>
    <mergeCell ref="BQ22:BS22"/>
    <mergeCell ref="BT22:BV22"/>
    <mergeCell ref="BW22:BY22"/>
    <mergeCell ref="BZ22:CB22"/>
    <mergeCell ref="BF22:BG22"/>
    <mergeCell ref="BH22:BJ22"/>
    <mergeCell ref="BK22:BM22"/>
    <mergeCell ref="BN22:BP22"/>
    <mergeCell ref="BQ21:BS21"/>
    <mergeCell ref="X21:Z22"/>
    <mergeCell ref="F15:J16"/>
    <mergeCell ref="U15:W16"/>
    <mergeCell ref="X15:Z16"/>
    <mergeCell ref="F17:J18"/>
    <mergeCell ref="U17:W18"/>
    <mergeCell ref="X17:Z18"/>
    <mergeCell ref="BQ19:BS19"/>
    <mergeCell ref="BT19:BV19"/>
    <mergeCell ref="BW19:BY19"/>
    <mergeCell ref="BZ19:CB19"/>
    <mergeCell ref="BF19:BG19"/>
    <mergeCell ref="BH19:BJ19"/>
    <mergeCell ref="BK19:BM19"/>
    <mergeCell ref="BN19:BP19"/>
    <mergeCell ref="BQ20:BS20"/>
    <mergeCell ref="BT20:BV20"/>
    <mergeCell ref="BW20:BY20"/>
    <mergeCell ref="BZ20:CB20"/>
    <mergeCell ref="BF20:BG20"/>
    <mergeCell ref="BH20:BJ20"/>
    <mergeCell ref="BK20:BM20"/>
    <mergeCell ref="BN20:BP20"/>
    <mergeCell ref="BQ17:BS17"/>
    <mergeCell ref="BT17:BV17"/>
    <mergeCell ref="BW17:BY17"/>
    <mergeCell ref="BZ17:CB17"/>
    <mergeCell ref="BF17:BG17"/>
    <mergeCell ref="BH17:BJ17"/>
    <mergeCell ref="BK17:BM17"/>
    <mergeCell ref="BN17:BP17"/>
    <mergeCell ref="BQ18:BS18"/>
    <mergeCell ref="BT18:BV18"/>
    <mergeCell ref="BW18:BY18"/>
    <mergeCell ref="BZ18:CB18"/>
    <mergeCell ref="BF18:BG18"/>
    <mergeCell ref="BH18:BJ18"/>
    <mergeCell ref="BK18:BM18"/>
    <mergeCell ref="BN18:BP18"/>
    <mergeCell ref="BQ15:BS15"/>
    <mergeCell ref="BT15:BV15"/>
    <mergeCell ref="BW15:BY15"/>
    <mergeCell ref="BZ15:CB15"/>
    <mergeCell ref="BF15:BG15"/>
    <mergeCell ref="BH15:BJ15"/>
    <mergeCell ref="BK15:BM15"/>
    <mergeCell ref="BN15:BP15"/>
    <mergeCell ref="BQ16:BS16"/>
    <mergeCell ref="BT16:BV16"/>
    <mergeCell ref="BW16:BY16"/>
    <mergeCell ref="BZ16:CB16"/>
    <mergeCell ref="BF16:BG16"/>
    <mergeCell ref="BH16:BJ16"/>
    <mergeCell ref="BK16:BM16"/>
    <mergeCell ref="BN16:BP16"/>
    <mergeCell ref="BF13:BG13"/>
    <mergeCell ref="BH13:BJ13"/>
    <mergeCell ref="BK13:BM13"/>
    <mergeCell ref="BN13:BP13"/>
    <mergeCell ref="BQ13:BS13"/>
    <mergeCell ref="BT13:BV13"/>
    <mergeCell ref="BW13:BY13"/>
    <mergeCell ref="BZ13:CB13"/>
    <mergeCell ref="BQ14:BS14"/>
    <mergeCell ref="BT14:BV14"/>
    <mergeCell ref="BW14:BY14"/>
    <mergeCell ref="BZ14:CB14"/>
    <mergeCell ref="BF14:BG14"/>
    <mergeCell ref="BH14:BJ14"/>
    <mergeCell ref="BK14:BM14"/>
    <mergeCell ref="BN14:BP14"/>
    <mergeCell ref="B2:S2"/>
    <mergeCell ref="T2:X2"/>
    <mergeCell ref="Y2:AE2"/>
    <mergeCell ref="B3:S3"/>
    <mergeCell ref="T3:X3"/>
    <mergeCell ref="AD3:AE3"/>
    <mergeCell ref="Y3:AB3"/>
    <mergeCell ref="BF11:CB11"/>
    <mergeCell ref="BF12:BG12"/>
    <mergeCell ref="BH12:BJ12"/>
    <mergeCell ref="BK12:BM12"/>
    <mergeCell ref="BN12:BP12"/>
    <mergeCell ref="BQ12:BS12"/>
    <mergeCell ref="BT12:BV12"/>
    <mergeCell ref="BW12:BY12"/>
    <mergeCell ref="BZ12:CB12"/>
    <mergeCell ref="B5:E5"/>
    <mergeCell ref="B6:F6"/>
    <mergeCell ref="G6:P6"/>
    <mergeCell ref="R6:T6"/>
    <mergeCell ref="U6:AD6"/>
    <mergeCell ref="B7:F7"/>
    <mergeCell ref="G7:P7"/>
    <mergeCell ref="R7:T7"/>
    <mergeCell ref="U7:AD7"/>
    <mergeCell ref="B15:E15"/>
    <mergeCell ref="Q15:T15"/>
    <mergeCell ref="B14:E14"/>
    <mergeCell ref="K15:N15"/>
    <mergeCell ref="F13:J14"/>
    <mergeCell ref="Q12:T12"/>
    <mergeCell ref="AA12:AC12"/>
    <mergeCell ref="B13:E13"/>
    <mergeCell ref="Q13:T13"/>
    <mergeCell ref="B12:E12"/>
    <mergeCell ref="O12:P12"/>
    <mergeCell ref="K12:N12"/>
    <mergeCell ref="F12:J12"/>
    <mergeCell ref="K13:N13"/>
    <mergeCell ref="AA13:AC14"/>
    <mergeCell ref="B9:V9"/>
    <mergeCell ref="F19:J20"/>
    <mergeCell ref="U19:W20"/>
    <mergeCell ref="X19:Z20"/>
    <mergeCell ref="F21:J22"/>
    <mergeCell ref="B17:E17"/>
    <mergeCell ref="Q17:T17"/>
    <mergeCell ref="B16:E16"/>
    <mergeCell ref="K16:N16"/>
    <mergeCell ref="O16:P16"/>
    <mergeCell ref="O17:P17"/>
    <mergeCell ref="K17:N17"/>
    <mergeCell ref="Q16:T16"/>
    <mergeCell ref="Q18:T18"/>
    <mergeCell ref="B20:E20"/>
    <mergeCell ref="O21:P21"/>
    <mergeCell ref="O22:P22"/>
    <mergeCell ref="Q22:T22"/>
    <mergeCell ref="U21:W22"/>
    <mergeCell ref="B19:E19"/>
    <mergeCell ref="Q19:T19"/>
    <mergeCell ref="B18:E18"/>
    <mergeCell ref="K19:N19"/>
    <mergeCell ref="K18:N18"/>
    <mergeCell ref="B38:D38"/>
    <mergeCell ref="B37:D37"/>
    <mergeCell ref="O13:P13"/>
    <mergeCell ref="O14:P14"/>
    <mergeCell ref="O15:P15"/>
    <mergeCell ref="K14:N14"/>
    <mergeCell ref="B33:AE35"/>
    <mergeCell ref="N37:P37"/>
    <mergeCell ref="K30:O30"/>
    <mergeCell ref="P28:T28"/>
    <mergeCell ref="F28:J28"/>
    <mergeCell ref="B28:E28"/>
    <mergeCell ref="K29:O29"/>
    <mergeCell ref="P29:T29"/>
    <mergeCell ref="F29:J29"/>
    <mergeCell ref="B29:E29"/>
    <mergeCell ref="E37:I37"/>
    <mergeCell ref="K26:O26"/>
    <mergeCell ref="P26:T26"/>
    <mergeCell ref="F26:J26"/>
    <mergeCell ref="B26:E26"/>
    <mergeCell ref="K27:O27"/>
    <mergeCell ref="P27:T27"/>
    <mergeCell ref="AA17:AC18"/>
    <mergeCell ref="P30:T30"/>
    <mergeCell ref="F30:J30"/>
    <mergeCell ref="B30:E30"/>
    <mergeCell ref="X37:AA37"/>
    <mergeCell ref="AB37:AD37"/>
    <mergeCell ref="AD17:AE18"/>
    <mergeCell ref="AD15:AE16"/>
    <mergeCell ref="AD12:AE12"/>
    <mergeCell ref="K22:N22"/>
    <mergeCell ref="K20:N20"/>
    <mergeCell ref="K21:N21"/>
    <mergeCell ref="O18:P18"/>
    <mergeCell ref="O19:P19"/>
    <mergeCell ref="O20:P20"/>
    <mergeCell ref="Q14:T14"/>
    <mergeCell ref="F27:J27"/>
    <mergeCell ref="B27:E27"/>
    <mergeCell ref="K28:O28"/>
    <mergeCell ref="AA23:AC23"/>
    <mergeCell ref="B22:E22"/>
    <mergeCell ref="Q20:T20"/>
    <mergeCell ref="B21:E21"/>
    <mergeCell ref="Q21:T21"/>
    <mergeCell ref="X23:Z23"/>
    <mergeCell ref="AB40:AE40"/>
    <mergeCell ref="AB38:AD38"/>
    <mergeCell ref="N38:P38"/>
    <mergeCell ref="Q38:S38"/>
    <mergeCell ref="T38:W38"/>
    <mergeCell ref="X38:AA38"/>
    <mergeCell ref="E38:I38"/>
    <mergeCell ref="J38:M38"/>
    <mergeCell ref="Q37:S37"/>
    <mergeCell ref="T37:W37"/>
  </mergeCells>
  <phoneticPr fontId="2"/>
  <conditionalFormatting sqref="B13:E22">
    <cfRule type="expression" dxfId="17" priority="1" stopIfTrue="1">
      <formula>$AG13=1</formula>
    </cfRule>
  </conditionalFormatting>
  <conditionalFormatting sqref="Q13:T22">
    <cfRule type="expression" dxfId="16" priority="2" stopIfTrue="1">
      <formula>$AH13=1</formula>
    </cfRule>
  </conditionalFormatting>
  <conditionalFormatting sqref="B27:E30">
    <cfRule type="expression" dxfId="15" priority="3" stopIfTrue="1">
      <formula>$W27=1</formula>
    </cfRule>
  </conditionalFormatting>
  <conditionalFormatting sqref="P27:T30">
    <cfRule type="cellIs" dxfId="14" priority="4" stopIfTrue="1" operator="notEqual">
      <formula>K27=$BB$27</formula>
    </cfRule>
  </conditionalFormatting>
  <conditionalFormatting sqref="P11:Z11 Q12:T12 X12:X13 X15 X17 X19 X21 O12:P22 P23:X25">
    <cfRule type="expression" dxfId="13" priority="5" stopIfTrue="1">
      <formula>$B30=1</formula>
    </cfRule>
  </conditionalFormatting>
  <conditionalFormatting sqref="IV3688:IV15875">
    <cfRule type="expression" dxfId="12" priority="6" stopIfTrue="1">
      <formula>$V3681=1</formula>
    </cfRule>
  </conditionalFormatting>
  <conditionalFormatting sqref="AF18:IV22 AA43:AA46 W47:IV773 AB41:IV46 Z41:AA42 U23:IV39 AJ40:IV40 W40:AE40">
    <cfRule type="expression" dxfId="11" priority="7" stopIfTrue="1">
      <formula>$V766=1</formula>
    </cfRule>
  </conditionalFormatting>
  <conditionalFormatting sqref="IV52:IV59706">
    <cfRule type="expression" dxfId="10" priority="8" stopIfTrue="1">
      <formula>$V1042774=1</formula>
    </cfRule>
  </conditionalFormatting>
  <conditionalFormatting sqref="Y25:Z25">
    <cfRule type="expression" dxfId="9" priority="9" stopIfTrue="1">
      <formula>$B43=1</formula>
    </cfRule>
  </conditionalFormatting>
  <conditionalFormatting sqref="IV23:IV40 IU41:IV51">
    <cfRule type="expression" dxfId="8" priority="10" stopIfTrue="1">
      <formula>$V1042740=1</formula>
    </cfRule>
  </conditionalFormatting>
  <conditionalFormatting sqref="Z43">
    <cfRule type="expression" dxfId="7" priority="11" stopIfTrue="1">
      <formula>$V792=1</formula>
    </cfRule>
  </conditionalFormatting>
  <conditionalFormatting sqref="Z44">
    <cfRule type="expression" dxfId="6" priority="12" stopIfTrue="1">
      <formula>$V794=1</formula>
    </cfRule>
  </conditionalFormatting>
  <conditionalFormatting sqref="Z45">
    <cfRule type="expression" dxfId="5" priority="13" stopIfTrue="1">
      <formula>$V796=1</formula>
    </cfRule>
  </conditionalFormatting>
  <conditionalFormatting sqref="V47:V750 Z46">
    <cfRule type="expression" dxfId="4" priority="14" stopIfTrue="1">
      <formula>$V798=1</formula>
    </cfRule>
  </conditionalFormatting>
  <conditionalFormatting sqref="U47:V768">
    <cfRule type="expression" dxfId="3" priority="15" stopIfTrue="1">
      <formula>$V800=1</formula>
    </cfRule>
  </conditionalFormatting>
  <conditionalFormatting sqref="AB42:AE45">
    <cfRule type="cellIs" dxfId="2" priority="16" stopIfTrue="1" operator="equal">
      <formula>$BB$24</formula>
    </cfRule>
  </conditionalFormatting>
  <conditionalFormatting sqref="T26:Z30 B26:E30">
    <cfRule type="expression" dxfId="1" priority="17" stopIfTrue="1">
      <formula>#REF!=1</formula>
    </cfRule>
  </conditionalFormatting>
  <conditionalFormatting sqref="U13:W22">
    <cfRule type="cellIs" dxfId="0" priority="18" stopIfTrue="1" operator="equal">
      <formula>0</formula>
    </cfRule>
  </conditionalFormatting>
  <dataValidations count="3">
    <dataValidation type="list" allowBlank="1" showInputMessage="1" showErrorMessage="1" sqref="K27:O30">
      <formula1>$BB$24:$BB$29</formula1>
    </dataValidation>
    <dataValidation type="list" allowBlank="1" showInputMessage="1" showErrorMessage="1" sqref="Q13:Q22">
      <formula1>$BC$13:$BC$17</formula1>
    </dataValidation>
    <dataValidation type="list" allowBlank="1" showInputMessage="1" showErrorMessage="1" sqref="B13:B22">
      <formula1>$BA$13:$BA$15</formula1>
    </dataValidation>
  </dataValidations>
  <pageMargins left="0.74803149606299213" right="0.47244094488188981" top="0.98425196850393704" bottom="0.62992125984251968" header="0.51181102362204722" footer="0.51181102362204722"/>
  <pageSetup paperSize="9" scale="95" orientation="portrait" blackAndWhite="1" r:id="rId1"/>
  <headerFooter alignWithMargins="0"/>
  <colBreaks count="1" manualBreakCount="1"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大会要項</vt:lpstr>
      <vt:lpstr>年区分ミックスダブルス</vt:lpstr>
      <vt:lpstr>年区分ミックスダブルス!Print_Area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 achiwa</dc:creator>
  <cp:lastModifiedBy>山崎あくび</cp:lastModifiedBy>
  <cp:lastPrinted>2022-09-25T07:15:37Z</cp:lastPrinted>
  <dcterms:created xsi:type="dcterms:W3CDTF">2021-11-01T12:43:48Z</dcterms:created>
  <dcterms:modified xsi:type="dcterms:W3CDTF">2022-10-27T03:38:02Z</dcterms:modified>
</cp:coreProperties>
</file>