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21570" windowHeight="11355" tabRatio="883" activeTab="1"/>
  </bookViews>
  <sheets>
    <sheet name="要項" sheetId="27" r:id="rId1"/>
    <sheet name="Web申込書" sheetId="26" r:id="rId2"/>
  </sheets>
  <definedNames>
    <definedName name="_xlnm.Print_Area" localSheetId="1">Web申込書!$A$1:$AG$28</definedName>
  </definedNames>
  <calcPr calcId="152511"/>
</workbook>
</file>

<file path=xl/calcChain.xml><?xml version="1.0" encoding="utf-8"?>
<calcChain xmlns="http://schemas.openxmlformats.org/spreadsheetml/2006/main">
  <c r="AC3" i="26" l="1"/>
  <c r="AF35" i="26"/>
  <c r="AF36" i="26"/>
  <c r="AF37" i="26"/>
  <c r="AF38" i="26"/>
  <c r="R32" i="26"/>
  <c r="S32" i="26"/>
  <c r="T32" i="26"/>
  <c r="U32" i="26"/>
  <c r="V32" i="26"/>
  <c r="R33" i="26"/>
  <c r="S33" i="26"/>
  <c r="AC33" i="26"/>
  <c r="T33" i="26"/>
  <c r="U33" i="26"/>
  <c r="V33" i="26"/>
  <c r="R34" i="26"/>
  <c r="S34" i="26"/>
  <c r="T34" i="26"/>
  <c r="U34" i="26"/>
  <c r="V34" i="26"/>
  <c r="R35" i="26"/>
  <c r="S35" i="26"/>
  <c r="T35" i="26"/>
  <c r="U35" i="26"/>
  <c r="V35" i="26"/>
  <c r="R36" i="26"/>
  <c r="S36" i="26"/>
  <c r="T36" i="26"/>
  <c r="U36" i="26"/>
  <c r="V36" i="26"/>
  <c r="R37" i="26"/>
  <c r="S37" i="26"/>
  <c r="Q37" i="26"/>
  <c r="T37" i="26"/>
  <c r="U37" i="26"/>
  <c r="V37" i="26"/>
  <c r="R38" i="26"/>
  <c r="S38" i="26"/>
  <c r="T38" i="26"/>
  <c r="U38" i="26"/>
  <c r="V38" i="26"/>
  <c r="V31" i="26"/>
  <c r="U31" i="26"/>
  <c r="T31" i="26"/>
  <c r="S31" i="26"/>
  <c r="R31" i="26"/>
  <c r="X32" i="26"/>
  <c r="Y32" i="26"/>
  <c r="Z32" i="26"/>
  <c r="W32" i="26"/>
  <c r="AA32" i="26"/>
  <c r="AB32" i="26"/>
  <c r="X33" i="26"/>
  <c r="Y33" i="26"/>
  <c r="W33" i="26"/>
  <c r="Z33" i="26"/>
  <c r="AA33" i="26"/>
  <c r="AB33" i="26"/>
  <c r="X34" i="26"/>
  <c r="W34" i="26"/>
  <c r="Y34" i="26"/>
  <c r="Z34" i="26"/>
  <c r="AA34" i="26"/>
  <c r="AB34" i="26"/>
  <c r="X35" i="26"/>
  <c r="Y35" i="26"/>
  <c r="Z35" i="26"/>
  <c r="AA35" i="26"/>
  <c r="AB35" i="26"/>
  <c r="X36" i="26"/>
  <c r="Y36" i="26"/>
  <c r="Z36" i="26"/>
  <c r="W36" i="26"/>
  <c r="AA36" i="26"/>
  <c r="AB36" i="26"/>
  <c r="X37" i="26"/>
  <c r="Y37" i="26"/>
  <c r="Z37" i="26"/>
  <c r="AA37" i="26"/>
  <c r="AB37" i="26"/>
  <c r="X38" i="26"/>
  <c r="Y38" i="26"/>
  <c r="Z38" i="26"/>
  <c r="AA38" i="26"/>
  <c r="AB38" i="26"/>
  <c r="Z31" i="26"/>
  <c r="AA31" i="26"/>
  <c r="AB31" i="26"/>
  <c r="Y31" i="26"/>
  <c r="X31" i="26"/>
  <c r="AI16" i="26"/>
  <c r="AJ16" i="26"/>
  <c r="AK10" i="26"/>
  <c r="AK11" i="26"/>
  <c r="AK12" i="26"/>
  <c r="AK13" i="26"/>
  <c r="AK14" i="26"/>
  <c r="AK15" i="26"/>
  <c r="AK16" i="26"/>
  <c r="AK9" i="26"/>
  <c r="P32" i="26"/>
  <c r="P33" i="26"/>
  <c r="P34" i="26"/>
  <c r="P35" i="26"/>
  <c r="P36" i="26"/>
  <c r="P37" i="26"/>
  <c r="P38" i="26"/>
  <c r="P31" i="26"/>
  <c r="C32" i="26"/>
  <c r="D32" i="26"/>
  <c r="E32" i="26"/>
  <c r="F32" i="26"/>
  <c r="G32" i="26"/>
  <c r="H32" i="26"/>
  <c r="I32" i="26"/>
  <c r="J32" i="26"/>
  <c r="AA10" i="26"/>
  <c r="K32" i="26"/>
  <c r="C33" i="26"/>
  <c r="D33" i="26"/>
  <c r="E33" i="26"/>
  <c r="F33" i="26"/>
  <c r="G33" i="26"/>
  <c r="H33" i="26"/>
  <c r="I33" i="26"/>
  <c r="J33" i="26"/>
  <c r="AA11" i="26"/>
  <c r="K33" i="26"/>
  <c r="C34" i="26"/>
  <c r="D34" i="26"/>
  <c r="E34" i="26"/>
  <c r="F34" i="26"/>
  <c r="G34" i="26"/>
  <c r="H34" i="26"/>
  <c r="I34" i="26"/>
  <c r="J34" i="26"/>
  <c r="AA12" i="26"/>
  <c r="K34" i="26"/>
  <c r="C35" i="26"/>
  <c r="D35" i="26"/>
  <c r="E35" i="26"/>
  <c r="F35" i="26"/>
  <c r="G35" i="26"/>
  <c r="H35" i="26"/>
  <c r="I35" i="26"/>
  <c r="J35" i="26"/>
  <c r="AA13" i="26"/>
  <c r="K35" i="26"/>
  <c r="C36" i="26"/>
  <c r="D36" i="26"/>
  <c r="E36" i="26"/>
  <c r="F36" i="26"/>
  <c r="G36" i="26"/>
  <c r="H36" i="26"/>
  <c r="I36" i="26"/>
  <c r="J36" i="26"/>
  <c r="AA14" i="26"/>
  <c r="K36" i="26"/>
  <c r="C37" i="26"/>
  <c r="D37" i="26"/>
  <c r="E37" i="26"/>
  <c r="F37" i="26"/>
  <c r="G37" i="26"/>
  <c r="H37" i="26"/>
  <c r="I37" i="26"/>
  <c r="J37" i="26"/>
  <c r="AA15" i="26"/>
  <c r="K37" i="26"/>
  <c r="C38" i="26"/>
  <c r="D38" i="26"/>
  <c r="E38" i="26"/>
  <c r="F38" i="26"/>
  <c r="G38" i="26"/>
  <c r="H38" i="26"/>
  <c r="I38" i="26"/>
  <c r="J38" i="26"/>
  <c r="AA16" i="26"/>
  <c r="K38" i="26"/>
  <c r="AD35" i="26"/>
  <c r="AE35" i="26"/>
  <c r="AD36" i="26"/>
  <c r="AE36" i="26"/>
  <c r="AD37" i="26"/>
  <c r="AE37" i="26"/>
  <c r="AD38" i="26"/>
  <c r="AE38" i="26"/>
  <c r="AD32" i="26"/>
  <c r="AE32" i="26"/>
  <c r="AF32" i="26"/>
  <c r="AG32" i="26"/>
  <c r="AH32" i="26"/>
  <c r="AI32" i="26"/>
  <c r="AJ32" i="26"/>
  <c r="AD33" i="26"/>
  <c r="AE33" i="26"/>
  <c r="AF33" i="26"/>
  <c r="AD34" i="26"/>
  <c r="AE34" i="26"/>
  <c r="AF34" i="26"/>
  <c r="AJ31" i="26"/>
  <c r="AI31" i="26"/>
  <c r="AH31" i="26"/>
  <c r="AG31" i="26"/>
  <c r="AE31" i="26"/>
  <c r="AD31" i="26"/>
  <c r="AF31" i="26"/>
  <c r="C31" i="26"/>
  <c r="AA9" i="26"/>
  <c r="K31" i="26" s="1"/>
  <c r="J31" i="26"/>
  <c r="I31" i="26"/>
  <c r="H31" i="26"/>
  <c r="G31" i="26"/>
  <c r="F31" i="26"/>
  <c r="E31" i="26"/>
  <c r="D31" i="26"/>
  <c r="AJ9" i="26"/>
  <c r="AI9" i="26"/>
  <c r="AI10" i="26"/>
  <c r="AJ10" i="26"/>
  <c r="AI11" i="26"/>
  <c r="AJ11" i="26"/>
  <c r="AI12" i="26"/>
  <c r="AJ12" i="26"/>
  <c r="AI13" i="26"/>
  <c r="AJ13" i="26"/>
  <c r="AI14" i="26"/>
  <c r="AJ14" i="26"/>
  <c r="AI15" i="26"/>
  <c r="AJ15" i="26"/>
  <c r="Q31" i="26"/>
  <c r="W38" i="26"/>
  <c r="Q38" i="26"/>
  <c r="AC38" i="26"/>
  <c r="AC35" i="26"/>
  <c r="AC34" i="26"/>
  <c r="W37" i="26"/>
  <c r="W35" i="26"/>
  <c r="Q36" i="26"/>
  <c r="Q35" i="26"/>
  <c r="AC37" i="26"/>
  <c r="Q34" i="26"/>
  <c r="AC32" i="26"/>
  <c r="W31" i="26"/>
  <c r="AC31" i="26"/>
  <c r="Q32" i="26"/>
  <c r="AC36" i="26"/>
  <c r="Q33" i="26"/>
  <c r="AA17" i="26" l="1"/>
</calcChain>
</file>

<file path=xl/sharedStrings.xml><?xml version="1.0" encoding="utf-8"?>
<sst xmlns="http://schemas.openxmlformats.org/spreadsheetml/2006/main" count="201" uniqueCount="155">
  <si>
    <t>大会名</t>
    <rPh sb="0" eb="2">
      <t>タイカイ</t>
    </rPh>
    <rPh sb="2" eb="3">
      <t>メイ</t>
    </rPh>
    <phoneticPr fontId="4"/>
  </si>
  <si>
    <t>会場</t>
    <rPh sb="0" eb="2">
      <t>カイジョウ</t>
    </rPh>
    <phoneticPr fontId="4"/>
  </si>
  <si>
    <t>日にち</t>
    <rPh sb="0" eb="1">
      <t>ヒ</t>
    </rPh>
    <phoneticPr fontId="4"/>
  </si>
  <si>
    <t>曜日</t>
    <rPh sb="0" eb="2">
      <t>ヨウビ</t>
    </rPh>
    <phoneticPr fontId="4"/>
  </si>
  <si>
    <t>チーム名</t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</si>
  <si>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</si>
  <si>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</si>
  <si>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加盟の有無</t>
    <rPh sb="0" eb="2">
      <t>カメイ</t>
    </rPh>
    <rPh sb="3" eb="5">
      <t>ウム</t>
    </rPh>
    <phoneticPr fontId="4"/>
  </si>
  <si>
    <t>参加費</t>
    <rPh sb="0" eb="3">
      <t>サンカヒ</t>
    </rPh>
    <phoneticPr fontId="4"/>
  </si>
  <si>
    <t>選択してください</t>
    <rPh sb="0" eb="2">
      <t>センタク</t>
    </rPh>
    <phoneticPr fontId="4"/>
  </si>
  <si>
    <t>注意事項</t>
    <rPh sb="0" eb="2">
      <t>チュウイ</t>
    </rPh>
    <rPh sb="2" eb="4">
      <t>ジコウ</t>
    </rPh>
    <phoneticPr fontId="4"/>
  </si>
  <si>
    <t>氏名</t>
    <rPh sb="0" eb="2">
      <t>シメイ</t>
    </rPh>
    <phoneticPr fontId="4"/>
  </si>
  <si>
    <t>ﾒｰﾙｱﾄﾞﾚｽ</t>
    <phoneticPr fontId="4"/>
  </si>
  <si>
    <t>TEL</t>
    <phoneticPr fontId="4"/>
  </si>
  <si>
    <t>通番</t>
    <rPh sb="0" eb="1">
      <t>ツウ</t>
    </rPh>
    <rPh sb="1" eb="2">
      <t>バン</t>
    </rPh>
    <phoneticPr fontId="4"/>
  </si>
  <si>
    <t>受付日</t>
    <rPh sb="0" eb="3">
      <t>ウケツケビ</t>
    </rPh>
    <phoneticPr fontId="4"/>
  </si>
  <si>
    <t>チーム名</t>
    <rPh sb="3" eb="4">
      <t>ナ</t>
    </rPh>
    <phoneticPr fontId="4"/>
  </si>
  <si>
    <t>氏　　名</t>
  </si>
  <si>
    <t>未・入</t>
    <rPh sb="0" eb="1">
      <t>ミ</t>
    </rPh>
    <rPh sb="2" eb="3">
      <t>ニュウ</t>
    </rPh>
    <phoneticPr fontId="4"/>
  </si>
  <si>
    <t>入金日</t>
    <rPh sb="0" eb="2">
      <t>ニュウキン</t>
    </rPh>
    <rPh sb="2" eb="3">
      <t>ヒ</t>
    </rPh>
    <phoneticPr fontId="4"/>
  </si>
  <si>
    <t>現金</t>
    <rPh sb="0" eb="2">
      <t>ゲンキン</t>
    </rPh>
    <phoneticPr fontId="4"/>
  </si>
  <si>
    <t>振替</t>
    <rPh sb="0" eb="2">
      <t>フリカエ</t>
    </rPh>
    <phoneticPr fontId="4"/>
  </si>
  <si>
    <t>部</t>
    <rPh sb="0" eb="1">
      <t>ブ</t>
    </rPh>
    <phoneticPr fontId="4"/>
  </si>
  <si>
    <t>計</t>
    <rPh sb="0" eb="1">
      <t>ケイ</t>
    </rPh>
    <phoneticPr fontId="4"/>
  </si>
  <si>
    <t>申込者</t>
    <rPh sb="0" eb="2">
      <t>モウシコミ</t>
    </rPh>
    <rPh sb="2" eb="3">
      <t>シャ</t>
    </rPh>
    <phoneticPr fontId="4"/>
  </si>
  <si>
    <t>電話番号</t>
    <rPh sb="0" eb="4">
      <t>デンワバンゴウ</t>
    </rPh>
    <phoneticPr fontId="4"/>
  </si>
  <si>
    <t>申込者情報</t>
    <phoneticPr fontId="4"/>
  </si>
  <si>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4"/>
  </si>
  <si>
    <t>※小学生で中学生の部に出場希望の選手は「小→中」の空欄部をクリックして▼ボタンから○を選んでください。</t>
    <rPh sb="1" eb="4">
      <t>ショウガクセイ</t>
    </rPh>
    <rPh sb="5" eb="8">
      <t>チュウガクセイ</t>
    </rPh>
    <rPh sb="9" eb="10">
      <t>ブ</t>
    </rPh>
    <rPh sb="11" eb="13">
      <t>シュツジョウ</t>
    </rPh>
    <rPh sb="13" eb="15">
      <t>キボウ</t>
    </rPh>
    <rPh sb="16" eb="18">
      <t>センシュ</t>
    </rPh>
    <rPh sb="20" eb="21">
      <t>ショウ</t>
    </rPh>
    <rPh sb="22" eb="23">
      <t>チュウ</t>
    </rPh>
    <rPh sb="25" eb="28">
      <t>クウランブ</t>
    </rPh>
    <phoneticPr fontId="4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</si>
  <si>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4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</si>
  <si>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4"/>
  </si>
  <si>
    <t>備考</t>
    <rPh sb="0" eb="2">
      <t>ビコウ</t>
    </rPh>
    <phoneticPr fontId="4"/>
  </si>
  <si>
    <t>※氏名はフルネームで記入してください。ふりがなもご記入下さい。</t>
    <rPh sb="1" eb="3">
      <t>シメイ</t>
    </rPh>
    <rPh sb="10" eb="12">
      <t>キニュウ</t>
    </rPh>
    <rPh sb="25" eb="27">
      <t>キニュウ</t>
    </rPh>
    <rPh sb="27" eb="28">
      <t>クダ</t>
    </rPh>
    <phoneticPr fontId="4"/>
  </si>
  <si>
    <t>目的（▼から選択）</t>
    <rPh sb="0" eb="2">
      <t>モクテキ</t>
    </rPh>
    <rPh sb="6" eb="8">
      <t>センタク</t>
    </rPh>
    <phoneticPr fontId="4"/>
  </si>
  <si>
    <t>目的（その他）</t>
    <rPh sb="0" eb="2">
      <t>モクテキ</t>
    </rPh>
    <rPh sb="5" eb="6">
      <t>タ</t>
    </rPh>
    <phoneticPr fontId="4"/>
  </si>
  <si>
    <t>目的</t>
    <rPh sb="0" eb="2">
      <t>モクテキ</t>
    </rPh>
    <phoneticPr fontId="4"/>
  </si>
  <si>
    <t>その他</t>
    <rPh sb="2" eb="3">
      <t>タ</t>
    </rPh>
    <phoneticPr fontId="4"/>
  </si>
  <si>
    <t>申込日</t>
    <rPh sb="0" eb="3">
      <t>モウシコミビ</t>
    </rPh>
    <phoneticPr fontId="4"/>
  </si>
  <si>
    <t>担当</t>
    <rPh sb="0" eb="2">
      <t>タントウ</t>
    </rPh>
    <phoneticPr fontId="4"/>
  </si>
  <si>
    <t>入力日</t>
    <rPh sb="0" eb="2">
      <t>ニュウリョク</t>
    </rPh>
    <rPh sb="2" eb="3">
      <t>ヒ</t>
    </rPh>
    <phoneticPr fontId="4"/>
  </si>
  <si>
    <t>監督</t>
    <rPh sb="0" eb="2">
      <t>カントク</t>
    </rPh>
    <phoneticPr fontId="4"/>
  </si>
  <si>
    <t>送迎</t>
    <rPh sb="0" eb="2">
      <t>ソウゲイ</t>
    </rPh>
    <phoneticPr fontId="4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</si>
  <si>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4"/>
  </si>
  <si>
    <t>&lt;連絡事項&gt;</t>
    <rPh sb="1" eb="5">
      <t>レンラクジコウ</t>
    </rPh>
    <phoneticPr fontId="4"/>
  </si>
  <si>
    <t>関係者</t>
    <rPh sb="0" eb="3">
      <t>カンケイシャ</t>
    </rPh>
    <phoneticPr fontId="4"/>
  </si>
  <si>
    <t>選手名</t>
    <rPh sb="0" eb="3">
      <t>センシュメイ</t>
    </rPh>
    <phoneticPr fontId="4"/>
  </si>
  <si>
    <t>関係者氏名</t>
    <rPh sb="0" eb="3">
      <t>カンケイシャ</t>
    </rPh>
    <rPh sb="3" eb="5">
      <t>シメイ</t>
    </rPh>
    <phoneticPr fontId="4"/>
  </si>
  <si>
    <t>申込番号　カウンタ</t>
    <rPh sb="0" eb="2">
      <t>モウシコミ</t>
    </rPh>
    <rPh sb="2" eb="4">
      <t>バンゴウ</t>
    </rPh>
    <phoneticPr fontId="4"/>
  </si>
  <si>
    <t>受付番号</t>
    <rPh sb="0" eb="2">
      <t>ウケツケ</t>
    </rPh>
    <rPh sb="2" eb="4">
      <t>バンゴウ</t>
    </rPh>
    <phoneticPr fontId="4"/>
  </si>
  <si>
    <t>未</t>
    <rPh sb="0" eb="1">
      <t>ミ</t>
    </rPh>
    <phoneticPr fontId="4"/>
  </si>
  <si>
    <t>他にやむなく（観覧席を含め）入場が必要な方は記入ください。（観覧・応援のみ、無届出は入場不可）</t>
    <rPh sb="39" eb="40">
      <t>トドケ</t>
    </rPh>
    <rPh sb="40" eb="41">
      <t>デ</t>
    </rPh>
    <phoneticPr fontId="4"/>
  </si>
  <si>
    <t>出場部門</t>
    <rPh sb="0" eb="2">
      <t>シュツジョウ</t>
    </rPh>
    <rPh sb="2" eb="4">
      <t>ブモン</t>
    </rPh>
    <phoneticPr fontId="4"/>
  </si>
  <si>
    <t>女性</t>
    <rPh sb="0" eb="2">
      <t>ジョセイ</t>
    </rPh>
    <phoneticPr fontId="4"/>
  </si>
  <si>
    <t>参加費合計</t>
  </si>
  <si>
    <t>受付NO</t>
    <phoneticPr fontId="4"/>
  </si>
  <si>
    <t>クラブ名</t>
    <phoneticPr fontId="4"/>
  </si>
  <si>
    <t>加盟　一般　</t>
    <rPh sb="0" eb="2">
      <t>カメイ</t>
    </rPh>
    <rPh sb="3" eb="5">
      <t>イッパン</t>
    </rPh>
    <phoneticPr fontId="4"/>
  </si>
  <si>
    <t>加盟学生</t>
    <rPh sb="0" eb="2">
      <t>カメイ</t>
    </rPh>
    <rPh sb="2" eb="4">
      <t>ガクセイ</t>
    </rPh>
    <phoneticPr fontId="4"/>
  </si>
  <si>
    <t>非加盟　一般　</t>
    <rPh sb="0" eb="1">
      <t>ヒ</t>
    </rPh>
    <rPh sb="1" eb="3">
      <t>カメイ</t>
    </rPh>
    <rPh sb="4" eb="6">
      <t>イッパン</t>
    </rPh>
    <phoneticPr fontId="4"/>
  </si>
  <si>
    <t>非加盟学生</t>
    <rPh sb="0" eb="1">
      <t>ヒ</t>
    </rPh>
    <rPh sb="1" eb="3">
      <t>カメイ</t>
    </rPh>
    <rPh sb="3" eb="5">
      <t>ガクセイ</t>
    </rPh>
    <phoneticPr fontId="4"/>
  </si>
  <si>
    <t>未</t>
  </si>
  <si>
    <t>男性</t>
    <rPh sb="0" eb="2">
      <t>ダンセイ</t>
    </rPh>
    <phoneticPr fontId="4"/>
  </si>
  <si>
    <t>１部</t>
    <rPh sb="1" eb="2">
      <t>ブ</t>
    </rPh>
    <phoneticPr fontId="4"/>
  </si>
  <si>
    <t>加盟 一般</t>
    <rPh sb="0" eb="2">
      <t>カメイ</t>
    </rPh>
    <rPh sb="3" eb="5">
      <t>イッパン</t>
    </rPh>
    <phoneticPr fontId="4"/>
  </si>
  <si>
    <t>２部</t>
    <rPh sb="1" eb="2">
      <t>ブ</t>
    </rPh>
    <phoneticPr fontId="4"/>
  </si>
  <si>
    <t>加盟 学生</t>
    <rPh sb="0" eb="2">
      <t>カメイ</t>
    </rPh>
    <rPh sb="3" eb="5">
      <t>ガクセイ</t>
    </rPh>
    <phoneticPr fontId="4"/>
  </si>
  <si>
    <t>３部</t>
    <rPh sb="1" eb="2">
      <t>ブ</t>
    </rPh>
    <phoneticPr fontId="4"/>
  </si>
  <si>
    <t>非加盟 一般</t>
    <rPh sb="0" eb="3">
      <t>ヒカメイ</t>
    </rPh>
    <rPh sb="4" eb="6">
      <t>イッパン</t>
    </rPh>
    <phoneticPr fontId="4"/>
  </si>
  <si>
    <t>４部</t>
    <rPh sb="1" eb="2">
      <t>ブ</t>
    </rPh>
    <phoneticPr fontId="4"/>
  </si>
  <si>
    <t>非加盟 学生</t>
    <rPh sb="0" eb="3">
      <t>ヒカメイ</t>
    </rPh>
    <rPh sb="4" eb="6">
      <t>ガクセイ</t>
    </rPh>
    <phoneticPr fontId="4"/>
  </si>
  <si>
    <t>５部</t>
    <rPh sb="1" eb="2">
      <t>ブ</t>
    </rPh>
    <phoneticPr fontId="4"/>
  </si>
  <si>
    <t>クラブ名</t>
    <rPh sb="3" eb="4">
      <t>メイ</t>
    </rPh>
    <phoneticPr fontId="4"/>
  </si>
  <si>
    <t>選手名</t>
    <phoneticPr fontId="4"/>
  </si>
  <si>
    <t>申込番号カウンタ</t>
    <rPh sb="0" eb="2">
      <t>モウシコミ</t>
    </rPh>
    <rPh sb="2" eb="4">
      <t>バンゴウ</t>
    </rPh>
    <phoneticPr fontId="4"/>
  </si>
  <si>
    <t>第27回愛知県卓球プログレスリーグ戦（男子・女子）</t>
    <rPh sb="0" eb="1">
      <t>ダイ</t>
    </rPh>
    <rPh sb="3" eb="4">
      <t>カイ</t>
    </rPh>
    <rPh sb="4" eb="7">
      <t>アイチケン</t>
    </rPh>
    <rPh sb="7" eb="9">
      <t>タッキュウ</t>
    </rPh>
    <rPh sb="17" eb="18">
      <t>セン</t>
    </rPh>
    <rPh sb="19" eb="21">
      <t>ダンシ</t>
    </rPh>
    <rPh sb="22" eb="24">
      <t>ジョシ</t>
    </rPh>
    <phoneticPr fontId="4"/>
  </si>
  <si>
    <t>2023-07・09</t>
    <phoneticPr fontId="4"/>
  </si>
  <si>
    <t>第２７回　愛知県卓球プログレスリーグ戦 (男子・女子) 要項</t>
    <rPh sb="21" eb="22">
      <t>オトコ</t>
    </rPh>
    <rPh sb="24" eb="26">
      <t>ジョシ</t>
    </rPh>
    <phoneticPr fontId="4"/>
  </si>
  <si>
    <t>主催</t>
    <phoneticPr fontId="4"/>
  </si>
  <si>
    <t>　　新日本スポーツ連盟愛知県連盟</t>
    <phoneticPr fontId="4"/>
  </si>
  <si>
    <t>主管</t>
    <phoneticPr fontId="4"/>
  </si>
  <si>
    <t>　  　　　同　　　　 　　愛知卓球協会</t>
    <rPh sb="6" eb="7">
      <t>オナ</t>
    </rPh>
    <phoneticPr fontId="4"/>
  </si>
  <si>
    <t>日時</t>
    <phoneticPr fontId="4"/>
  </si>
  <si>
    <t>　２０２３年　６月　１日（木）　　　　　開場 9:00 　　開会式 9:45～</t>
    <rPh sb="13" eb="14">
      <t>モク</t>
    </rPh>
    <rPh sb="30" eb="33">
      <t>カイカイシキ</t>
    </rPh>
    <phoneticPr fontId="4"/>
  </si>
  <si>
    <t>会場</t>
    <phoneticPr fontId="4"/>
  </si>
  <si>
    <r>
      <t>　</t>
    </r>
    <r>
      <rPr>
        <sz val="11"/>
        <color indexed="8"/>
        <rFont val="ＭＳ Ｐゴシック"/>
        <family val="3"/>
        <charset val="128"/>
      </rPr>
      <t>枇杷島スポーツセンター第１競技場</t>
    </r>
    <r>
      <rPr>
        <sz val="11"/>
        <rFont val="ＭＳ Ｐゴシック"/>
        <family val="3"/>
        <charset val="128"/>
      </rPr>
      <t>　　　　　　　　 　　　　　名鉄/「東枇杷島」下車、徒歩5分</t>
    </r>
    <phoneticPr fontId="4"/>
  </si>
  <si>
    <t>　　名古屋市西区枇杷島1丁目1番2号　　　　　　　　　　　　　　　　　　　TEL　052-531-4121</t>
    <phoneticPr fontId="4"/>
  </si>
  <si>
    <t>日時</t>
    <phoneticPr fontId="4"/>
  </si>
  <si>
    <t>　２０２３年　６月　８日（木）　　　　　開場 9:00 　　開会式 9:45～</t>
    <rPh sb="13" eb="14">
      <t>モク</t>
    </rPh>
    <rPh sb="30" eb="33">
      <t>カイカイシキ</t>
    </rPh>
    <phoneticPr fontId="4"/>
  </si>
  <si>
    <r>
      <t>　</t>
    </r>
    <r>
      <rPr>
        <sz val="11"/>
        <color indexed="8"/>
        <rFont val="ＭＳ Ｐゴシック"/>
        <family val="3"/>
        <charset val="128"/>
      </rPr>
      <t>北スポーツセンター競技場　</t>
    </r>
    <r>
      <rPr>
        <sz val="11"/>
        <rFont val="ＭＳ Ｐゴシック"/>
        <family val="3"/>
        <charset val="128"/>
      </rPr>
      <t>　　　　　 　　　　 　　　　　　市バス/｢中切町四丁目｣下車､徒歩7分</t>
    </r>
    <phoneticPr fontId="4"/>
  </si>
  <si>
    <t>　　名古屋市北区成願寺1丁目6番12号　　　　　　　　　　　　　　　　　　　　TEL  052-917-0501</t>
    <phoneticPr fontId="4"/>
  </si>
  <si>
    <t>01</t>
    <phoneticPr fontId="4"/>
  </si>
  <si>
    <t>会場決定</t>
    <rPh sb="2" eb="4">
      <t>ケッテイ</t>
    </rPh>
    <phoneticPr fontId="4"/>
  </si>
  <si>
    <t>　どちらかを選択してください。(両方は不可)</t>
    <phoneticPr fontId="4"/>
  </si>
  <si>
    <t>03</t>
    <phoneticPr fontId="4"/>
  </si>
  <si>
    <t>種目</t>
    <rPh sb="0" eb="1">
      <t>シュ</t>
    </rPh>
    <rPh sb="1" eb="2">
      <t>メ</t>
    </rPh>
    <phoneticPr fontId="4"/>
  </si>
  <si>
    <t>　男子シングルス・女子シングルス　１部（上級）～５部（初級）</t>
    <rPh sb="1" eb="3">
      <t>ダンシ</t>
    </rPh>
    <rPh sb="9" eb="11">
      <t>ジョシ</t>
    </rPh>
    <rPh sb="20" eb="22">
      <t>ジョウキュウ</t>
    </rPh>
    <rPh sb="27" eb="29">
      <t>ショキュウ</t>
    </rPh>
    <phoneticPr fontId="4"/>
  </si>
  <si>
    <t>04</t>
    <phoneticPr fontId="4"/>
  </si>
  <si>
    <t>部の決定</t>
    <rPh sb="0" eb="1">
      <t>ブ</t>
    </rPh>
    <rPh sb="2" eb="4">
      <t>ケッテイ</t>
    </rPh>
    <phoneticPr fontId="4"/>
  </si>
  <si>
    <t>　（１）個人ﾘｰｸﾞ戦の部と同部へ申込むこと。個人ﾘｰｸﾞの昇降につながります。</t>
    <phoneticPr fontId="4"/>
  </si>
  <si>
    <t>　（２）初参加者は自主申告ですが、積極的に上の部へ挑戦して下さい。</t>
    <rPh sb="7" eb="8">
      <t>シャ</t>
    </rPh>
    <rPh sb="9" eb="11">
      <t>ジシュ</t>
    </rPh>
    <rPh sb="11" eb="13">
      <t>シンコク</t>
    </rPh>
    <rPh sb="17" eb="20">
      <t>セッキョクテキ</t>
    </rPh>
    <rPh sb="21" eb="22">
      <t>ウエ</t>
    </rPh>
    <rPh sb="23" eb="24">
      <t>ブ</t>
    </rPh>
    <rPh sb="25" eb="27">
      <t>チョウセン</t>
    </rPh>
    <rPh sb="29" eb="30">
      <t>クダ</t>
    </rPh>
    <phoneticPr fontId="4"/>
  </si>
  <si>
    <t>　（３）各組優勝者は昇部、最下位は降格します。不参加の場合は残留とします。</t>
    <rPh sb="4" eb="6">
      <t>カククミ</t>
    </rPh>
    <rPh sb="6" eb="9">
      <t>ユウショウシャ</t>
    </rPh>
    <rPh sb="10" eb="11">
      <t>ショウ</t>
    </rPh>
    <rPh sb="11" eb="12">
      <t>ブ</t>
    </rPh>
    <rPh sb="13" eb="16">
      <t>サイカイ</t>
    </rPh>
    <rPh sb="17" eb="19">
      <t>コウカク</t>
    </rPh>
    <phoneticPr fontId="4"/>
  </si>
  <si>
    <r>
      <t>　（４）競技運営の都合上</t>
    </r>
    <r>
      <rPr>
        <sz val="11"/>
        <color indexed="10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部を変更、参加の少ない部は併合して行う事があります。</t>
    </r>
    <phoneticPr fontId="4"/>
  </si>
  <si>
    <t>05</t>
    <phoneticPr fontId="4"/>
  </si>
  <si>
    <t>競技方法</t>
    <phoneticPr fontId="4"/>
  </si>
  <si>
    <t>　原則５～７名によるリーグ戦のみ</t>
    <phoneticPr fontId="4"/>
  </si>
  <si>
    <t>06</t>
    <phoneticPr fontId="4"/>
  </si>
  <si>
    <t>試合球</t>
    <phoneticPr fontId="4"/>
  </si>
  <si>
    <t>　ＶＩＣＴＡＳ ４０㎜ホワイトプラスチックボール　ＶP40+</t>
    <phoneticPr fontId="4"/>
  </si>
  <si>
    <t>07</t>
    <phoneticPr fontId="4"/>
  </si>
  <si>
    <t>ルール</t>
    <phoneticPr fontId="4"/>
  </si>
  <si>
    <t>　現行の日本卓球ルールに準じます。但しユニホームは自由、１ゲーム１１本､５ゲームスマッチ。</t>
    <rPh sb="17" eb="18">
      <t>タダ</t>
    </rPh>
    <phoneticPr fontId="4"/>
  </si>
  <si>
    <t>　ジュースは、２点差をつけるか、１３点先取した時点で決着とします。リーグ戦の順位決定方法は、</t>
    <phoneticPr fontId="4"/>
  </si>
  <si>
    <t>　新日本スポーツ連盟ルールを適用します。当日の選手変更（同レベル）を認めます。</t>
    <phoneticPr fontId="4"/>
  </si>
  <si>
    <t>08</t>
    <phoneticPr fontId="4"/>
  </si>
  <si>
    <t>表彰</t>
    <phoneticPr fontId="4"/>
  </si>
  <si>
    <r>
      <t>　各ブロックの優勝者に賞品を授与します。</t>
    </r>
    <r>
      <rPr>
        <sz val="11"/>
        <rFont val="ＭＳ Ｐゴシック"/>
        <family val="3"/>
        <charset val="128"/>
      </rPr>
      <t>参加数により二位にも賞品があります。</t>
    </r>
    <rPh sb="20" eb="23">
      <t>サンカスウ</t>
    </rPh>
    <rPh sb="26" eb="28">
      <t>ニイ</t>
    </rPh>
    <rPh sb="30" eb="32">
      <t>ショウヒン</t>
    </rPh>
    <phoneticPr fontId="4"/>
  </si>
  <si>
    <t>09</t>
    <phoneticPr fontId="4"/>
  </si>
  <si>
    <t>定員</t>
    <phoneticPr fontId="4"/>
  </si>
  <si>
    <t>　各会場　168名</t>
    <rPh sb="1" eb="4">
      <t>カクカイジョウ</t>
    </rPh>
    <rPh sb="8" eb="9">
      <t>メイ</t>
    </rPh>
    <phoneticPr fontId="4"/>
  </si>
  <si>
    <t>10</t>
    <phoneticPr fontId="4"/>
  </si>
  <si>
    <t>申込用紙</t>
    <rPh sb="2" eb="4">
      <t>ヨウシ</t>
    </rPh>
    <phoneticPr fontId="4"/>
  </si>
  <si>
    <r>
      <t>　下記</t>
    </r>
    <r>
      <rPr>
        <b/>
        <sz val="11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rPh sb="39" eb="40">
      <t>クダ</t>
    </rPh>
    <phoneticPr fontId="4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</si>
  <si>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となりました。写真に撮ってメールで送る事も受付できません。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4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</si>
  <si>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4"/>
  </si>
  <si>
    <t>web申込</t>
    <rPh sb="3" eb="5">
      <t>モウシコミ</t>
    </rPh>
    <phoneticPr fontId="4"/>
  </si>
  <si>
    <t>　ﾎｰﾑﾍﾟｰｼﾞの専用フォームからも入力して申込みできます。URL：https://aichittc.njsf.net</t>
    <rPh sb="19" eb="21">
      <t>ニュウリョク</t>
    </rPh>
    <phoneticPr fontId="4"/>
  </si>
  <si>
    <t>申込期間</t>
    <rPh sb="2" eb="4">
      <t>キカン</t>
    </rPh>
    <phoneticPr fontId="4"/>
  </si>
  <si>
    <t>　 6/ 1（木）　枇杷島　 4/15（土）～ 4/29（土祝）締切　　 5/13（土）最終締切</t>
    <rPh sb="7" eb="8">
      <t>モク</t>
    </rPh>
    <rPh sb="10" eb="13">
      <t>ビワジマ</t>
    </rPh>
    <rPh sb="20" eb="21">
      <t>ド</t>
    </rPh>
    <rPh sb="29" eb="30">
      <t>ド</t>
    </rPh>
    <rPh sb="30" eb="31">
      <t>シュク</t>
    </rPh>
    <rPh sb="32" eb="34">
      <t>シメキリ</t>
    </rPh>
    <rPh sb="42" eb="43">
      <t>ド</t>
    </rPh>
    <rPh sb="44" eb="46">
      <t>サイシュウ</t>
    </rPh>
    <rPh sb="46" eb="48">
      <t>シメキリ</t>
    </rPh>
    <phoneticPr fontId="4"/>
  </si>
  <si>
    <t>　 6/ 8（木）　北ＳＣ　　 4/22（土）～ 5/ 6（土）締切　　　　 5/20（土）最終締切</t>
    <rPh sb="7" eb="8">
      <t>モク</t>
    </rPh>
    <rPh sb="10" eb="11">
      <t>キタ</t>
    </rPh>
    <rPh sb="21" eb="22">
      <t>ド</t>
    </rPh>
    <rPh sb="30" eb="31">
      <t>ド</t>
    </rPh>
    <rPh sb="32" eb="34">
      <t>シメキリ</t>
    </rPh>
    <rPh sb="44" eb="45">
      <t>ド</t>
    </rPh>
    <rPh sb="46" eb="48">
      <t>サイシュウ</t>
    </rPh>
    <rPh sb="48" eb="50">
      <t>シメキリ</t>
    </rPh>
    <phoneticPr fontId="4"/>
  </si>
  <si>
    <t>11</t>
    <phoneticPr fontId="4"/>
  </si>
  <si>
    <t>参加費</t>
    <rPh sb="2" eb="3">
      <t>ヒ</t>
    </rPh>
    <phoneticPr fontId="4"/>
  </si>
  <si>
    <t>　加盟（一般1,000円　学生 800円）　非加盟（一般1,500円　学生1,000円）</t>
    <rPh sb="1" eb="3">
      <t>カメイ</t>
    </rPh>
    <rPh sb="4" eb="6">
      <t>イッパン</t>
    </rPh>
    <rPh sb="11" eb="12">
      <t>エン</t>
    </rPh>
    <rPh sb="13" eb="15">
      <t>ガクセイ</t>
    </rPh>
    <rPh sb="19" eb="20">
      <t>エン</t>
    </rPh>
    <phoneticPr fontId="4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</si>
  <si>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4"/>
  </si>
  <si>
    <t>　※郵便振替は通信欄に開催日、大会名（プログレス戦男女）、申込者名、チーム名、申込人数</t>
    <rPh sb="24" eb="25">
      <t>セン</t>
    </rPh>
    <rPh sb="25" eb="27">
      <t>ダンジョ</t>
    </rPh>
    <phoneticPr fontId="4"/>
  </si>
  <si>
    <r>
      <t>　　を明記して下さい。（00830-5-42990　スポーツ連盟愛知卓球協会）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rPh sb="7" eb="8">
      <t>クダ</t>
    </rPh>
    <rPh sb="41" eb="43">
      <t>ゲンキン</t>
    </rPh>
    <rPh sb="43" eb="45">
      <t>カキトメ</t>
    </rPh>
    <rPh sb="47" eb="49">
      <t>ニュウキン</t>
    </rPh>
    <rPh sb="49" eb="51">
      <t>フカ</t>
    </rPh>
    <phoneticPr fontId="4"/>
  </si>
  <si>
    <t>入金期間</t>
    <rPh sb="0" eb="2">
      <t>ニュウキン</t>
    </rPh>
    <rPh sb="2" eb="4">
      <t>キカン</t>
    </rPh>
    <phoneticPr fontId="4"/>
  </si>
  <si>
    <r>
      <t>　 6/ 1（木）　枇杷島　 5/ 5（金祝）～  5/13（土）（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7" eb="8">
      <t>モク</t>
    </rPh>
    <rPh sb="10" eb="13">
      <t>ビワジマ</t>
    </rPh>
    <rPh sb="20" eb="21">
      <t>キン</t>
    </rPh>
    <rPh sb="21" eb="22">
      <t>シュク</t>
    </rPh>
    <rPh sb="31" eb="32">
      <t>ド</t>
    </rPh>
    <rPh sb="34" eb="36">
      <t>ニュウキン</t>
    </rPh>
    <rPh sb="36" eb="38">
      <t>キカン</t>
    </rPh>
    <rPh sb="39" eb="40">
      <t>マエ</t>
    </rPh>
    <rPh sb="41" eb="43">
      <t>ニュウキン</t>
    </rPh>
    <rPh sb="47" eb="48">
      <t>クダ</t>
    </rPh>
    <phoneticPr fontId="4"/>
  </si>
  <si>
    <r>
      <t>　 6/ 8（木）　北ＳＣ　　  5/12（金）～  5/20（土）　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7" eb="8">
      <t>モク</t>
    </rPh>
    <rPh sb="10" eb="11">
      <t>キタ</t>
    </rPh>
    <rPh sb="22" eb="23">
      <t>キン</t>
    </rPh>
    <rPh sb="32" eb="33">
      <t>ド</t>
    </rPh>
    <rPh sb="36" eb="38">
      <t>ニュウキン</t>
    </rPh>
    <rPh sb="38" eb="40">
      <t>キカン</t>
    </rPh>
    <rPh sb="41" eb="42">
      <t>マエ</t>
    </rPh>
    <rPh sb="43" eb="45">
      <t>ニュウキン</t>
    </rPh>
    <rPh sb="49" eb="50">
      <t>クダ</t>
    </rPh>
    <phoneticPr fontId="4"/>
  </si>
  <si>
    <t>12</t>
    <phoneticPr fontId="4"/>
  </si>
  <si>
    <t>注意</t>
    <phoneticPr fontId="4"/>
  </si>
  <si>
    <t>　（１）大会の傷害事故は応急処置だけで責任は負いません。傷害保険は加入します。</t>
    <phoneticPr fontId="4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</si>
  <si>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4"/>
  </si>
  <si>
    <t>　　非加盟員は、名前の確認できるゼッケン（20×25ｃｍ程度）の着用を厳守して下さい。</t>
    <rPh sb="2" eb="5">
      <t>ヒカメイ</t>
    </rPh>
    <rPh sb="5" eb="6">
      <t>イン</t>
    </rPh>
    <rPh sb="8" eb="10">
      <t>ナマエ</t>
    </rPh>
    <rPh sb="11" eb="13">
      <t>カクニン</t>
    </rPh>
    <phoneticPr fontId="4"/>
  </si>
  <si>
    <t>　（３）駐車台数に限りがあります。乗り合わせる、または公共交通機関をご利用下さい。</t>
    <phoneticPr fontId="4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</si>
  <si>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4"/>
  </si>
  <si>
    <t>13</t>
    <phoneticPr fontId="4"/>
  </si>
  <si>
    <t>感染対策</t>
    <rPh sb="0" eb="2">
      <t>カンセン</t>
    </rPh>
    <rPh sb="2" eb="4">
      <t>タイサク</t>
    </rPh>
    <phoneticPr fontId="4"/>
  </si>
  <si>
    <t>　遵守してください。変更する場合はホームページでお知らせします。</t>
    <rPh sb="1" eb="3">
      <t>ジュンシュ</t>
    </rPh>
    <rPh sb="10" eb="12">
      <t>ヘンコウ</t>
    </rPh>
    <rPh sb="14" eb="16">
      <t>バアイ</t>
    </rPh>
    <rPh sb="25" eb="26">
      <t>シ</t>
    </rPh>
    <phoneticPr fontId="4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</si>
  <si>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4"/>
  </si>
  <si>
    <r>
      <t>　（２）出場者以外で入場（</t>
    </r>
    <r>
      <rPr>
        <b/>
        <sz val="11"/>
        <color indexed="8"/>
        <rFont val="ＭＳ Ｐゴシック"/>
        <family val="3"/>
        <charset val="128"/>
      </rPr>
      <t>観覧席を含む</t>
    </r>
    <r>
      <rPr>
        <sz val="11"/>
        <rFont val="ＭＳ Ｐゴシック"/>
        <family val="3"/>
        <charset val="128"/>
      </rPr>
      <t>）が必要な場合は</t>
    </r>
    <r>
      <rPr>
        <b/>
        <sz val="11"/>
        <color indexed="8"/>
        <rFont val="ＭＳ Ｐゴシック"/>
        <family val="3"/>
        <charset val="128"/>
      </rPr>
      <t>必ず事前に事務所へＦＡＸ下さい</t>
    </r>
    <r>
      <rPr>
        <sz val="11"/>
        <rFont val="ＭＳ Ｐゴシック"/>
        <family val="3"/>
        <charset val="128"/>
      </rPr>
      <t>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rPh sb="39" eb="40">
      <t>クダ</t>
    </rPh>
    <phoneticPr fontId="4"/>
  </si>
  <si>
    <t>　（３）会場入口で、検温・個人番号を確認し、シートへ全て記入してから入場して下さい。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rPh sb="38" eb="39">
      <t>クダ</t>
    </rPh>
    <phoneticPr fontId="4"/>
  </si>
  <si>
    <t>　（４）試合時以外は不織布マスクの着用を遵守して下さい。</t>
    <rPh sb="10" eb="11">
      <t>フ</t>
    </rPh>
    <rPh sb="11" eb="13">
      <t>オリヌノ</t>
    </rPh>
    <rPh sb="24" eb="25">
      <t>クダ</t>
    </rPh>
    <phoneticPr fontId="4"/>
  </si>
  <si>
    <t>　（５）タオルは卓球台やフェンスにかけずに、各自の鞄等から出し入れして下さい。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4"/>
  </si>
  <si>
    <r>
      <t>　（６）万一、大会後２週間以内に感染発覚した場合は、</t>
    </r>
    <r>
      <rPr>
        <sz val="11"/>
        <rFont val="ＭＳ Ｐゴシック"/>
        <family val="3"/>
        <charset val="128"/>
      </rPr>
      <t>必ず連絡下さい。</t>
    </r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レンラク</t>
    </rPh>
    <rPh sb="30" eb="31">
      <t>クダ</t>
    </rPh>
    <phoneticPr fontId="4"/>
  </si>
  <si>
    <t>北SC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</si>
</sst>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/d;@"/>
    <numFmt numFmtId="177" formatCode="m/d"/>
    <numFmt numFmtId="178" formatCode="0_);[Red]\(0\)"/>
    <numFmt numFmtId="179" formatCode="#,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</cellStyleXfs>
  <cellXfs count="216">
    <xf numFmtId="0" fontId="0" fillId="0" borderId="0" xfId="0">
      <alignment vertical="center"/>
    </xf>
    <xf numFmtId="179" fontId="9" fillId="2" borderId="1" xfId="1" applyNumberFormat="1" applyFont="1" applyFill="1" applyBorder="1" applyAlignment="1" applyProtection="1">
      <alignment horizontal="center" vertical="center"/>
    </xf>
    <xf numFmtId="179" fontId="9" fillId="3" borderId="1" xfId="1" applyNumberFormat="1" applyFont="1" applyFill="1" applyBorder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</xf>
    <xf numFmtId="179" fontId="0" fillId="4" borderId="1" xfId="0" applyNumberFormat="1" applyFill="1" applyBorder="1" applyProtection="1">
      <alignment vertical="center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8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</xf>
    <xf numFmtId="177" fontId="1" fillId="5" borderId="5" xfId="0" applyNumberFormat="1" applyFont="1" applyFill="1" applyBorder="1" applyAlignment="1">
      <alignment horizontal="center" vertical="center" wrapText="1"/>
    </xf>
    <xf numFmtId="177" fontId="0" fillId="6" borderId="1" xfId="0" applyNumberForma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4" borderId="0" xfId="0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7" fontId="1" fillId="7" borderId="1" xfId="0" applyNumberFormat="1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vertical="center" wrapText="1" shrinkToFit="1"/>
    </xf>
    <xf numFmtId="177" fontId="1" fillId="6" borderId="1" xfId="0" applyNumberFormat="1" applyFont="1" applyFill="1" applyBorder="1" applyAlignment="1" applyProtection="1">
      <alignment horizontal="center" vertical="center" wrapText="1" shrinkToFit="1"/>
    </xf>
    <xf numFmtId="177" fontId="0" fillId="6" borderId="1" xfId="0" applyNumberFormat="1" applyFill="1" applyBorder="1" applyAlignment="1" applyProtection="1">
      <alignment horizontal="center" vertical="center" wrapText="1" shrinkToFit="1"/>
    </xf>
    <xf numFmtId="177" fontId="0" fillId="6" borderId="1" xfId="0" applyNumberFormat="1" applyFont="1" applyFill="1" applyBorder="1" applyAlignment="1" applyProtection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78" fontId="0" fillId="2" borderId="6" xfId="0" applyNumberFormat="1" applyFont="1" applyFill="1" applyBorder="1" applyAlignment="1">
      <alignment horizontal="center" vertical="center" wrapText="1"/>
    </xf>
    <xf numFmtId="178" fontId="0" fillId="3" borderId="6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7" fontId="0" fillId="7" borderId="1" xfId="0" applyNumberForma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vertical="center" shrinkToFit="1"/>
    </xf>
    <xf numFmtId="177" fontId="1" fillId="4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ill="1" applyBorder="1" applyAlignment="1">
      <alignment vertical="center" shrinkToFit="1"/>
    </xf>
    <xf numFmtId="179" fontId="0" fillId="4" borderId="1" xfId="0" applyNumberFormat="1" applyFill="1" applyBorder="1" applyAlignment="1">
      <alignment vertical="center" shrinkToFit="1"/>
    </xf>
    <xf numFmtId="42" fontId="2" fillId="4" borderId="1" xfId="0" applyNumberFormat="1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horizontal="center" vertical="center" shrinkToFit="1"/>
    </xf>
    <xf numFmtId="179" fontId="9" fillId="0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79" fontId="0" fillId="4" borderId="1" xfId="0" applyNumberFormat="1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0" xfId="0" applyFont="1" applyFill="1" applyProtection="1">
      <alignment vertical="center"/>
    </xf>
    <xf numFmtId="0" fontId="0" fillId="4" borderId="0" xfId="0" applyFont="1" applyFill="1">
      <alignment vertical="center"/>
    </xf>
    <xf numFmtId="0" fontId="0" fillId="4" borderId="1" xfId="0" applyNumberForma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79" fontId="1" fillId="4" borderId="5" xfId="0" applyNumberFormat="1" applyFont="1" applyFill="1" applyBorder="1" applyAlignment="1">
      <alignment vertical="center" shrinkToFit="1"/>
    </xf>
    <xf numFmtId="0" fontId="0" fillId="4" borderId="7" xfId="0" applyFill="1" applyBorder="1">
      <alignment vertical="center"/>
    </xf>
    <xf numFmtId="177" fontId="1" fillId="5" borderId="5" xfId="0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21" fillId="0" borderId="0" xfId="0" applyNumberFormat="1" applyFont="1" applyAlignment="1">
      <alignment horizontal="justify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justify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2" fillId="0" borderId="0" xfId="0" applyNumberFormat="1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49" fontId="23" fillId="0" borderId="0" xfId="0" quotePrefix="1" applyNumberFormat="1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 shrinkToFit="1"/>
    </xf>
    <xf numFmtId="49" fontId="23" fillId="0" borderId="0" xfId="0" applyNumberFormat="1" applyFont="1" applyAlignment="1">
      <alignment horizontal="right" vertical="center" shrinkToFit="1"/>
    </xf>
    <xf numFmtId="49" fontId="23" fillId="0" borderId="0" xfId="0" applyNumberFormat="1" applyFont="1" applyAlignment="1">
      <alignment horizontal="distributed" vertical="center" shrinkToFit="1"/>
    </xf>
    <xf numFmtId="49" fontId="24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distributed" vertical="center" shrinkToFit="1"/>
    </xf>
    <xf numFmtId="4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49" fontId="1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20" fillId="0" borderId="0" xfId="0" applyNumberFormat="1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23" fillId="0" borderId="0" xfId="0" quotePrefix="1" applyNumberFormat="1" applyFont="1" applyAlignment="1">
      <alignment horizontal="right" vertical="center" shrinkToFit="1"/>
    </xf>
    <xf numFmtId="0" fontId="23" fillId="0" borderId="0" xfId="0" applyFont="1" applyAlignment="1">
      <alignment horizontal="right" vertical="center" shrinkToFit="1"/>
    </xf>
    <xf numFmtId="49" fontId="24" fillId="0" borderId="0" xfId="0" quotePrefix="1" applyNumberFormat="1" applyFont="1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49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24" fillId="0" borderId="0" xfId="0" quotePrefix="1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distributed"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0" fillId="5" borderId="2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6" fontId="16" fillId="4" borderId="28" xfId="0" applyNumberFormat="1" applyFont="1" applyFill="1" applyBorder="1" applyAlignment="1" applyProtection="1">
      <alignment horizontal="center" vertical="center"/>
    </xf>
    <xf numFmtId="176" fontId="16" fillId="4" borderId="4" xfId="0" applyNumberFormat="1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shrinkToFit="1"/>
    </xf>
    <xf numFmtId="0" fontId="16" fillId="5" borderId="29" xfId="0" applyFont="1" applyFill="1" applyBorder="1" applyAlignment="1">
      <alignment horizontal="center" vertical="center" shrinkToFit="1"/>
    </xf>
    <xf numFmtId="0" fontId="0" fillId="4" borderId="28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29" xfId="0" applyFill="1" applyBorder="1" applyAlignment="1" applyProtection="1">
      <alignment horizontal="center" vertical="center" shrinkToFit="1"/>
    </xf>
    <xf numFmtId="0" fontId="0" fillId="4" borderId="29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176" fontId="15" fillId="4" borderId="28" xfId="0" applyNumberFormat="1" applyFont="1" applyFill="1" applyBorder="1" applyAlignment="1" applyProtection="1">
      <alignment horizontal="center" vertical="center"/>
    </xf>
    <xf numFmtId="176" fontId="15" fillId="4" borderId="4" xfId="0" applyNumberFormat="1" applyFont="1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vertical="center"/>
    </xf>
    <xf numFmtId="42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left" vertical="center" shrinkToFit="1"/>
      <protection locked="0"/>
    </xf>
    <xf numFmtId="49" fontId="0" fillId="5" borderId="4" xfId="0" applyNumberFormat="1" applyFill="1" applyBorder="1" applyAlignment="1" applyProtection="1">
      <alignment horizontal="left" vertical="center" shrinkToFit="1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42" fontId="0" fillId="4" borderId="8" xfId="0" applyNumberFormat="1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7" fillId="4" borderId="30" xfId="2" applyFill="1" applyBorder="1" applyAlignment="1">
      <alignment horizontal="center" vertical="center" shrinkToFit="1"/>
    </xf>
    <xf numFmtId="42" fontId="2" fillId="4" borderId="16" xfId="2" applyNumberFormat="1" applyFont="1" applyFill="1" applyBorder="1" applyAlignment="1">
      <alignment horizontal="center" vertical="center" shrinkToFit="1"/>
    </xf>
    <xf numFmtId="0" fontId="2" fillId="4" borderId="16" xfId="2" applyFont="1" applyFill="1" applyBorder="1" applyAlignment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42" fontId="0" fillId="4" borderId="2" xfId="0" applyNumberForma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33" xfId="0" applyFill="1" applyBorder="1" applyAlignment="1" applyProtection="1">
      <alignment horizontal="left" vertical="top"/>
      <protection locked="0"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4" borderId="30" xfId="0" applyFill="1" applyBorder="1" applyAlignment="1" applyProtection="1">
      <alignment horizontal="left" vertical="top"/>
      <protection locked="0"/>
    </xf>
    <xf numFmtId="0" fontId="0" fillId="4" borderId="35" xfId="0" applyFill="1" applyBorder="1" applyAlignment="1" applyProtection="1">
      <alignment horizontal="left" vertical="top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 shrinkToFit="1"/>
      <protection locked="0"/>
    </xf>
    <xf numFmtId="0" fontId="16" fillId="5" borderId="11" xfId="0" applyFont="1" applyFill="1" applyBorder="1" applyAlignment="1" applyProtection="1">
      <alignment horizontal="center" vertical="center" shrinkToFit="1"/>
      <protection locked="0"/>
    </xf>
    <xf numFmtId="0" fontId="16" fillId="5" borderId="12" xfId="0" applyFont="1" applyFill="1" applyBorder="1" applyAlignment="1" applyProtection="1">
      <alignment horizontal="center" vertical="center" shrinkToFit="1"/>
      <protection locked="0"/>
    </xf>
    <xf numFmtId="0" fontId="16" fillId="5" borderId="13" xfId="0" applyFont="1" applyFill="1" applyBorder="1" applyAlignment="1" applyProtection="1">
      <alignment horizontal="center" vertical="center" shrinkToFit="1"/>
      <protection locked="0"/>
    </xf>
    <xf numFmtId="0" fontId="16" fillId="5" borderId="15" xfId="0" applyFont="1" applyFill="1" applyBorder="1" applyAlignment="1" applyProtection="1">
      <alignment horizontal="center" vertical="center" shrinkToFit="1"/>
      <protection locked="0"/>
    </xf>
    <xf numFmtId="0" fontId="16" fillId="5" borderId="16" xfId="0" applyFont="1" applyFill="1" applyBorder="1" applyAlignment="1" applyProtection="1">
      <alignment horizontal="center" vertical="center" shrinkToFit="1"/>
      <protection locked="0"/>
    </xf>
    <xf numFmtId="0" fontId="16" fillId="5" borderId="17" xfId="0" applyFont="1" applyFill="1" applyBorder="1" applyAlignment="1" applyProtection="1">
      <alignment horizontal="center" vertical="center" shrinkToFit="1"/>
      <protection locked="0"/>
    </xf>
    <xf numFmtId="0" fontId="16" fillId="5" borderId="18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0" fillId="2" borderId="24" xfId="0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12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0"/>
  <sheetViews>
    <sheetView showGridLines="0" view="pageLayout" zoomScale="80" zoomScaleNormal="100" zoomScalePageLayoutView="80" workbookViewId="0">
      <selection activeCell="F121" sqref="F121:AR124"/>
    </sheetView>
  </sheetViews>
  <sheetFormatPr defaultRowHeight="13.5"/>
  <cols>
    <col min="1" max="44" width="2.125" style="84" customWidth="1"/>
    <col min="45" max="50" width="2.125" style="64" customWidth="1"/>
    <col min="51" max="16384" width="9" style="64"/>
  </cols>
  <sheetData>
    <row r="1" spans="1:44" ht="3.7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 t="s">
        <v>75</v>
      </c>
      <c r="AO1" s="93"/>
      <c r="AP1" s="93"/>
      <c r="AQ1" s="93"/>
      <c r="AR1" s="93"/>
    </row>
    <row r="2" spans="1:44" ht="3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3"/>
      <c r="AO2" s="93"/>
      <c r="AP2" s="93"/>
      <c r="AQ2" s="93"/>
      <c r="AR2" s="93"/>
    </row>
    <row r="3" spans="1:44" ht="3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3"/>
      <c r="AO3" s="93"/>
      <c r="AP3" s="93"/>
      <c r="AQ3" s="93"/>
      <c r="AR3" s="93"/>
    </row>
    <row r="4" spans="1:44" ht="3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65"/>
      <c r="AO4" s="65"/>
      <c r="AP4" s="65"/>
      <c r="AQ4" s="65"/>
      <c r="AR4" s="65"/>
    </row>
    <row r="5" spans="1:44" ht="3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65"/>
      <c r="AO5" s="65"/>
      <c r="AP5" s="65"/>
      <c r="AQ5" s="65"/>
      <c r="AR5" s="65"/>
    </row>
    <row r="6" spans="1:44" ht="3.75" customHeight="1">
      <c r="A6" s="94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3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</row>
    <row r="8" spans="1:44" ht="3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</row>
    <row r="9" spans="1:44" ht="3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</row>
    <row r="10" spans="1:44" ht="3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spans="1:44" ht="3.75" customHeight="1">
      <c r="A11" s="66"/>
      <c r="B11" s="67"/>
      <c r="C11" s="67"/>
      <c r="D11" s="67"/>
      <c r="E11" s="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3.75" customHeight="1">
      <c r="A12" s="68"/>
      <c r="B12" s="69"/>
      <c r="C12" s="69"/>
      <c r="D12" s="69"/>
      <c r="E12" s="6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70"/>
      <c r="W12" s="70"/>
      <c r="X12" s="70"/>
      <c r="Y12" s="70"/>
      <c r="Z12" s="70"/>
      <c r="AA12" s="70"/>
      <c r="AB12" s="68"/>
      <c r="AC12" s="70"/>
      <c r="AD12" s="70"/>
      <c r="AE12" s="68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3.75" customHeight="1">
      <c r="A13" s="68"/>
      <c r="B13" s="69"/>
      <c r="C13" s="69"/>
      <c r="D13" s="69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70"/>
      <c r="W13" s="70"/>
      <c r="X13" s="70"/>
      <c r="Y13" s="70"/>
      <c r="Z13" s="70"/>
      <c r="AA13" s="70"/>
      <c r="AB13" s="68"/>
      <c r="AC13" s="70"/>
      <c r="AD13" s="70"/>
      <c r="AE13" s="68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3.75" customHeight="1">
      <c r="A14" s="68"/>
      <c r="B14" s="69"/>
      <c r="C14" s="69"/>
      <c r="D14" s="69"/>
      <c r="E14" s="6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3.75" customHeight="1">
      <c r="A15" s="68"/>
      <c r="B15" s="69"/>
      <c r="C15" s="69"/>
      <c r="D15" s="69"/>
      <c r="E15" s="6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3.75" customHeight="1">
      <c r="A16" s="68"/>
      <c r="B16" s="69"/>
      <c r="C16" s="69"/>
      <c r="D16" s="69"/>
      <c r="E16" s="69"/>
      <c r="F16" s="68"/>
      <c r="G16" s="68"/>
      <c r="H16" s="68"/>
      <c r="I16" s="68"/>
      <c r="J16" s="68"/>
      <c r="K16" s="95" t="s">
        <v>77</v>
      </c>
      <c r="L16" s="96"/>
      <c r="M16" s="96"/>
      <c r="N16" s="95" t="s">
        <v>78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5" t="s">
        <v>79</v>
      </c>
      <c r="AC16" s="96"/>
      <c r="AD16" s="96"/>
      <c r="AE16" s="95" t="s">
        <v>80</v>
      </c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5" ht="3.75" customHeight="1">
      <c r="A17" s="68"/>
      <c r="B17" s="69"/>
      <c r="C17" s="69"/>
      <c r="D17" s="69"/>
      <c r="E17" s="69"/>
      <c r="F17" s="68"/>
      <c r="G17" s="68"/>
      <c r="H17" s="68"/>
      <c r="I17" s="68"/>
      <c r="J17" s="6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</row>
    <row r="18" spans="1:45" ht="3.75" customHeight="1">
      <c r="A18" s="68"/>
      <c r="B18" s="69"/>
      <c r="C18" s="69"/>
      <c r="D18" s="69"/>
      <c r="E18" s="69"/>
      <c r="F18" s="68"/>
      <c r="G18" s="68"/>
      <c r="H18" s="68"/>
      <c r="I18" s="68"/>
      <c r="J18" s="68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</row>
    <row r="19" spans="1:45" ht="3.75" customHeight="1">
      <c r="A19" s="71"/>
      <c r="B19" s="69"/>
      <c r="C19" s="69"/>
      <c r="D19" s="69"/>
      <c r="E19" s="69"/>
      <c r="F19" s="71"/>
      <c r="G19" s="71"/>
      <c r="H19" s="71"/>
      <c r="I19" s="71"/>
      <c r="J19" s="71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</row>
    <row r="20" spans="1:45" ht="3.75" customHeight="1">
      <c r="A20" s="71"/>
      <c r="B20" s="69"/>
      <c r="C20" s="69"/>
      <c r="D20" s="69"/>
      <c r="E20" s="69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/>
      <c r="R20" s="70"/>
      <c r="S20" s="70"/>
      <c r="T20" s="70"/>
      <c r="U20" s="71"/>
      <c r="V20" s="71"/>
      <c r="W20" s="71"/>
      <c r="X20" s="71"/>
      <c r="Y20" s="71"/>
      <c r="Z20" s="71"/>
      <c r="AA20" s="71"/>
      <c r="AB20" s="71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5" ht="3.75" customHeight="1">
      <c r="A21" s="71"/>
      <c r="B21" s="69"/>
      <c r="C21" s="69"/>
      <c r="D21" s="69"/>
      <c r="E21" s="69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/>
      <c r="R21" s="70"/>
      <c r="S21" s="70"/>
      <c r="T21" s="70"/>
      <c r="U21" s="71"/>
      <c r="V21" s="71"/>
      <c r="W21" s="71"/>
      <c r="X21" s="71"/>
      <c r="Y21" s="71"/>
      <c r="Z21" s="71"/>
      <c r="AA21" s="71"/>
      <c r="AB21" s="71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5" ht="3.75" customHeight="1">
      <c r="A22" s="71"/>
      <c r="B22" s="69"/>
      <c r="C22" s="69"/>
      <c r="D22" s="69"/>
      <c r="E22" s="69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/>
      <c r="R22" s="70"/>
      <c r="S22" s="70"/>
      <c r="T22" s="70"/>
      <c r="U22" s="71"/>
      <c r="V22" s="71"/>
      <c r="W22" s="71"/>
      <c r="X22" s="71"/>
      <c r="Y22" s="71"/>
      <c r="Z22" s="71"/>
      <c r="AA22" s="71"/>
      <c r="AB22" s="71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5" ht="3.75" customHeight="1">
      <c r="A23" s="71"/>
      <c r="B23" s="69"/>
      <c r="C23" s="69"/>
      <c r="D23" s="69"/>
      <c r="E23" s="69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/>
      <c r="R23" s="70"/>
      <c r="S23" s="70"/>
      <c r="T23" s="70"/>
      <c r="U23" s="71"/>
      <c r="V23" s="71"/>
      <c r="W23" s="71"/>
      <c r="X23" s="71"/>
      <c r="Y23" s="71"/>
      <c r="Z23" s="71"/>
      <c r="AA23" s="71"/>
      <c r="AB23" s="71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5" ht="3.75" customHeight="1">
      <c r="A24" s="71"/>
      <c r="B24" s="69"/>
      <c r="C24" s="69"/>
      <c r="D24" s="69"/>
      <c r="E24" s="69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/>
      <c r="R24" s="70"/>
      <c r="S24" s="70"/>
      <c r="T24" s="70"/>
      <c r="U24" s="71"/>
      <c r="V24" s="71"/>
      <c r="W24" s="71"/>
      <c r="X24" s="71"/>
      <c r="Y24" s="71"/>
      <c r="Z24" s="71"/>
      <c r="AA24" s="71"/>
      <c r="AB24" s="71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5" ht="3.75" customHeight="1">
      <c r="A25" s="71"/>
      <c r="B25" s="69"/>
      <c r="C25" s="69"/>
      <c r="D25" s="69"/>
      <c r="E25" s="69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/>
      <c r="R25" s="70"/>
      <c r="S25" s="70"/>
      <c r="T25" s="70"/>
      <c r="U25" s="71"/>
      <c r="V25" s="71"/>
      <c r="W25" s="71"/>
      <c r="X25" s="71"/>
      <c r="Y25" s="71"/>
      <c r="Z25" s="71"/>
      <c r="AA25" s="71"/>
      <c r="AB25" s="71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5" s="74" customFormat="1" ht="3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73"/>
      <c r="AS26" s="72"/>
    </row>
    <row r="27" spans="1:45" s="76" customFormat="1" ht="3.75" customHeight="1">
      <c r="A27" s="75"/>
      <c r="B27" s="85" t="s">
        <v>81</v>
      </c>
      <c r="C27" s="85"/>
      <c r="D27" s="85"/>
      <c r="E27" s="86"/>
      <c r="F27" s="87" t="s">
        <v>82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5" s="76" customFormat="1" ht="3.75" customHeight="1">
      <c r="A28" s="77"/>
      <c r="B28" s="86"/>
      <c r="C28" s="86"/>
      <c r="D28" s="86"/>
      <c r="E28" s="86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spans="1:45" s="76" customFormat="1" ht="3.75" customHeight="1">
      <c r="A29" s="77"/>
      <c r="B29" s="86"/>
      <c r="C29" s="86"/>
      <c r="D29" s="86"/>
      <c r="E29" s="86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spans="1:45" s="76" customFormat="1" ht="3.75" customHeight="1">
      <c r="A30" s="77"/>
      <c r="B30" s="86"/>
      <c r="C30" s="86"/>
      <c r="D30" s="86"/>
      <c r="E30" s="8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spans="1:45" s="76" customFormat="1" ht="3.75" customHeight="1">
      <c r="A31" s="75"/>
      <c r="B31" s="85" t="s">
        <v>83</v>
      </c>
      <c r="C31" s="85"/>
      <c r="D31" s="85"/>
      <c r="E31" s="86"/>
      <c r="F31" s="97" t="s">
        <v>84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</row>
    <row r="32" spans="1:45" s="76" customFormat="1" ht="3.75" customHeight="1">
      <c r="A32" s="77"/>
      <c r="B32" s="86"/>
      <c r="C32" s="86"/>
      <c r="D32" s="86"/>
      <c r="E32" s="86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</row>
    <row r="33" spans="1:44" s="76" customFormat="1" ht="3.75" customHeight="1">
      <c r="A33" s="77"/>
      <c r="B33" s="86"/>
      <c r="C33" s="86"/>
      <c r="D33" s="86"/>
      <c r="E33" s="86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</row>
    <row r="34" spans="1:44" s="76" customFormat="1" ht="3.75" customHeight="1">
      <c r="A34" s="77"/>
      <c r="B34" s="86"/>
      <c r="C34" s="86"/>
      <c r="D34" s="86"/>
      <c r="E34" s="86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</row>
    <row r="35" spans="1:44" s="76" customFormat="1" ht="3.75" customHeight="1">
      <c r="A35" s="78"/>
      <c r="B35" s="79"/>
      <c r="C35" s="79"/>
      <c r="D35" s="79"/>
      <c r="E35" s="79"/>
      <c r="F35" s="97" t="s">
        <v>85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</row>
    <row r="36" spans="1:44" s="76" customFormat="1" ht="3.75" customHeight="1">
      <c r="A36" s="78"/>
      <c r="B36" s="79"/>
      <c r="C36" s="79"/>
      <c r="D36" s="79"/>
      <c r="E36" s="79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</row>
    <row r="37" spans="1:44" s="76" customFormat="1" ht="3.75" customHeight="1">
      <c r="A37" s="78"/>
      <c r="B37" s="79"/>
      <c r="C37" s="79"/>
      <c r="D37" s="79"/>
      <c r="E37" s="79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</row>
    <row r="38" spans="1:44" s="76" customFormat="1" ht="3.75" customHeight="1">
      <c r="A38" s="78"/>
      <c r="B38" s="79"/>
      <c r="C38" s="79"/>
      <c r="D38" s="79"/>
      <c r="E38" s="79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</row>
    <row r="39" spans="1:44" s="76" customFormat="1" ht="3.75" customHeight="1">
      <c r="A39" s="78"/>
      <c r="B39" s="79"/>
      <c r="C39" s="79"/>
      <c r="D39" s="79"/>
      <c r="E39" s="79"/>
    </row>
    <row r="40" spans="1:44" s="76" customFormat="1" ht="3.75" customHeight="1">
      <c r="A40" s="78"/>
      <c r="B40" s="85" t="s">
        <v>86</v>
      </c>
      <c r="C40" s="85"/>
      <c r="D40" s="85"/>
      <c r="E40" s="86"/>
      <c r="F40" s="87" t="s">
        <v>87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spans="1:44" s="76" customFormat="1" ht="3.75" customHeight="1">
      <c r="A41" s="78"/>
      <c r="B41" s="86"/>
      <c r="C41" s="86"/>
      <c r="D41" s="86"/>
      <c r="E41" s="8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spans="1:44" s="76" customFormat="1" ht="3.75" customHeight="1">
      <c r="A42" s="78"/>
      <c r="B42" s="86"/>
      <c r="C42" s="86"/>
      <c r="D42" s="86"/>
      <c r="E42" s="8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s="76" customFormat="1" ht="3.75" customHeight="1">
      <c r="A43" s="78"/>
      <c r="B43" s="86"/>
      <c r="C43" s="86"/>
      <c r="D43" s="86"/>
      <c r="E43" s="86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spans="1:44" s="76" customFormat="1" ht="3.75" customHeight="1">
      <c r="A44" s="78"/>
      <c r="B44" s="85" t="s">
        <v>83</v>
      </c>
      <c r="C44" s="85"/>
      <c r="D44" s="85"/>
      <c r="E44" s="86"/>
      <c r="F44" s="97" t="s">
        <v>88</v>
      </c>
      <c r="G44" s="97"/>
      <c r="H44" s="97"/>
      <c r="I44" s="97"/>
      <c r="J44" s="97"/>
      <c r="K44" s="97"/>
      <c r="L44" s="97"/>
      <c r="M44" s="97"/>
      <c r="N44" s="97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</row>
    <row r="45" spans="1:44" s="76" customFormat="1" ht="3.75" customHeight="1">
      <c r="A45" s="78"/>
      <c r="B45" s="86"/>
      <c r="C45" s="86"/>
      <c r="D45" s="86"/>
      <c r="E45" s="86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</row>
    <row r="46" spans="1:44" s="76" customFormat="1" ht="3.75" customHeight="1">
      <c r="A46" s="78"/>
      <c r="B46" s="86"/>
      <c r="C46" s="86"/>
      <c r="D46" s="86"/>
      <c r="E46" s="86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</row>
    <row r="47" spans="1:44" s="76" customFormat="1" ht="3.75" customHeight="1">
      <c r="A47" s="78"/>
      <c r="B47" s="86"/>
      <c r="C47" s="86"/>
      <c r="D47" s="86"/>
      <c r="E47" s="86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</row>
    <row r="48" spans="1:44" s="76" customFormat="1" ht="3.75" customHeight="1">
      <c r="A48" s="78"/>
      <c r="B48" s="79"/>
      <c r="C48" s="79"/>
      <c r="D48" s="79"/>
      <c r="E48" s="79"/>
      <c r="F48" s="97" t="s">
        <v>89</v>
      </c>
      <c r="G48" s="97"/>
      <c r="H48" s="97"/>
      <c r="I48" s="97"/>
      <c r="J48" s="97"/>
      <c r="K48" s="97"/>
      <c r="L48" s="97"/>
      <c r="M48" s="97"/>
      <c r="N48" s="97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</row>
    <row r="49" spans="1:44" s="76" customFormat="1" ht="3.75" customHeight="1">
      <c r="A49" s="78"/>
      <c r="B49" s="79"/>
      <c r="C49" s="79"/>
      <c r="D49" s="79"/>
      <c r="E49" s="79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</row>
    <row r="50" spans="1:44" s="76" customFormat="1" ht="3.75" customHeight="1">
      <c r="A50" s="78"/>
      <c r="B50" s="79"/>
      <c r="C50" s="79"/>
      <c r="D50" s="79"/>
      <c r="E50" s="79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</row>
    <row r="51" spans="1:44" s="76" customFormat="1" ht="3.75" customHeight="1">
      <c r="A51" s="78"/>
      <c r="B51" s="79"/>
      <c r="C51" s="79"/>
      <c r="D51" s="79"/>
      <c r="E51" s="79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</row>
    <row r="52" spans="1:44" s="76" customFormat="1" ht="3.75" customHeight="1">
      <c r="A52" s="78"/>
      <c r="B52" s="79"/>
      <c r="C52" s="79"/>
      <c r="D52" s="79"/>
      <c r="E52" s="79"/>
    </row>
    <row r="53" spans="1:44" s="76" customFormat="1" ht="3.75" customHeight="1">
      <c r="A53" s="99" t="s">
        <v>90</v>
      </c>
      <c r="B53" s="85" t="s">
        <v>91</v>
      </c>
      <c r="C53" s="85"/>
      <c r="D53" s="85"/>
      <c r="E53" s="86"/>
      <c r="F53" s="87" t="s">
        <v>92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spans="1:44" s="76" customFormat="1" ht="3.75" customHeight="1">
      <c r="A54" s="100"/>
      <c r="B54" s="86"/>
      <c r="C54" s="86"/>
      <c r="D54" s="86"/>
      <c r="E54" s="86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s="76" customFormat="1" ht="3.75" customHeight="1">
      <c r="A55" s="100"/>
      <c r="B55" s="86"/>
      <c r="C55" s="86"/>
      <c r="D55" s="86"/>
      <c r="E55" s="86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spans="1:44" s="76" customFormat="1" ht="3.75" customHeight="1">
      <c r="A56" s="100"/>
      <c r="B56" s="86"/>
      <c r="C56" s="86"/>
      <c r="D56" s="86"/>
      <c r="E56" s="86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ht="3.75" customHeight="1">
      <c r="A57" s="80"/>
      <c r="B57" s="81"/>
      <c r="C57" s="81"/>
      <c r="D57" s="81"/>
      <c r="E57" s="81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ht="3.75" customHeight="1">
      <c r="A58" s="80"/>
      <c r="B58" s="81"/>
      <c r="C58" s="81"/>
      <c r="D58" s="81"/>
      <c r="E58" s="81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ht="3.75" customHeight="1">
      <c r="A59" s="101" t="s">
        <v>93</v>
      </c>
      <c r="B59" s="103" t="s">
        <v>94</v>
      </c>
      <c r="C59" s="103"/>
      <c r="D59" s="103"/>
      <c r="E59" s="104"/>
      <c r="F59" s="105" t="s">
        <v>95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</row>
    <row r="60" spans="1:44" ht="3.75" customHeight="1">
      <c r="A60" s="102"/>
      <c r="B60" s="104"/>
      <c r="C60" s="104"/>
      <c r="D60" s="104"/>
      <c r="E60" s="104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</row>
    <row r="61" spans="1:44" ht="3.75" customHeight="1">
      <c r="A61" s="102"/>
      <c r="B61" s="104"/>
      <c r="C61" s="104"/>
      <c r="D61" s="104"/>
      <c r="E61" s="104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</row>
    <row r="62" spans="1:44" ht="3.75" customHeight="1">
      <c r="A62" s="102"/>
      <c r="B62" s="104"/>
      <c r="C62" s="104"/>
      <c r="D62" s="104"/>
      <c r="E62" s="104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</row>
    <row r="63" spans="1:44" ht="3.75" customHeight="1">
      <c r="A63" s="82"/>
      <c r="B63" s="81"/>
      <c r="C63" s="81"/>
      <c r="D63" s="81"/>
      <c r="E63" s="81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ht="3.75" customHeight="1">
      <c r="A64" s="82"/>
      <c r="B64" s="81"/>
      <c r="C64" s="81"/>
      <c r="D64" s="81"/>
      <c r="E64" s="81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ht="3.75" customHeight="1">
      <c r="A65" s="101" t="s">
        <v>96</v>
      </c>
      <c r="B65" s="104" t="s">
        <v>97</v>
      </c>
      <c r="C65" s="104"/>
      <c r="D65" s="104"/>
      <c r="E65" s="104"/>
      <c r="F65" s="106" t="s">
        <v>98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</row>
    <row r="66" spans="1:44" ht="3.75" customHeight="1">
      <c r="A66" s="102"/>
      <c r="B66" s="104"/>
      <c r="C66" s="104"/>
      <c r="D66" s="104"/>
      <c r="E66" s="104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</row>
    <row r="67" spans="1:44" ht="3.75" customHeight="1">
      <c r="A67" s="102"/>
      <c r="B67" s="104"/>
      <c r="C67" s="104"/>
      <c r="D67" s="104"/>
      <c r="E67" s="104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</row>
    <row r="68" spans="1:44" ht="3.75" customHeight="1">
      <c r="A68" s="102"/>
      <c r="B68" s="104"/>
      <c r="C68" s="104"/>
      <c r="D68" s="104"/>
      <c r="E68" s="104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</row>
    <row r="69" spans="1:44" ht="3.75" customHeight="1">
      <c r="A69" s="80"/>
      <c r="B69" s="83"/>
      <c r="C69" s="83"/>
      <c r="D69" s="83"/>
      <c r="E69" s="83"/>
      <c r="F69" s="106" t="s">
        <v>99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</row>
    <row r="70" spans="1:44" ht="3.75" customHeight="1">
      <c r="A70" s="80"/>
      <c r="B70" s="83"/>
      <c r="C70" s="83"/>
      <c r="D70" s="83"/>
      <c r="E70" s="83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</row>
    <row r="71" spans="1:44" ht="3.75" customHeight="1">
      <c r="A71" s="80"/>
      <c r="B71" s="83"/>
      <c r="C71" s="83"/>
      <c r="D71" s="83"/>
      <c r="E71" s="83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</row>
    <row r="72" spans="1:44" ht="3.75" customHeight="1">
      <c r="A72" s="80"/>
      <c r="B72" s="83"/>
      <c r="C72" s="83"/>
      <c r="D72" s="83"/>
      <c r="E72" s="83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</row>
    <row r="73" spans="1:44" ht="3.75" customHeight="1">
      <c r="A73" s="80"/>
      <c r="B73" s="83"/>
      <c r="C73" s="83"/>
      <c r="D73" s="83"/>
      <c r="E73" s="83"/>
      <c r="F73" s="106" t="s">
        <v>100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</row>
    <row r="74" spans="1:44" ht="3.75" customHeight="1">
      <c r="A74" s="80"/>
      <c r="B74" s="83"/>
      <c r="C74" s="83"/>
      <c r="D74" s="83"/>
      <c r="E74" s="83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</row>
    <row r="75" spans="1:44" ht="3.75" customHeight="1">
      <c r="A75" s="80"/>
      <c r="B75" s="83"/>
      <c r="C75" s="83"/>
      <c r="D75" s="83"/>
      <c r="E75" s="83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</row>
    <row r="76" spans="1:44" ht="3.75" customHeight="1">
      <c r="A76" s="80"/>
      <c r="B76" s="83"/>
      <c r="C76" s="83"/>
      <c r="D76" s="83"/>
      <c r="E76" s="83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</row>
    <row r="77" spans="1:44" ht="3.75" customHeight="1">
      <c r="A77" s="80"/>
      <c r="B77" s="83"/>
      <c r="C77" s="83"/>
      <c r="D77" s="83"/>
      <c r="E77" s="83"/>
      <c r="F77" s="106" t="s">
        <v>101</v>
      </c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</row>
    <row r="78" spans="1:44" ht="3.75" customHeight="1">
      <c r="A78" s="80"/>
      <c r="B78" s="83"/>
      <c r="C78" s="83"/>
      <c r="D78" s="83"/>
      <c r="E78" s="83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</row>
    <row r="79" spans="1:44" ht="3.75" customHeight="1">
      <c r="A79" s="80"/>
      <c r="B79" s="83"/>
      <c r="C79" s="83"/>
      <c r="D79" s="83"/>
      <c r="E79" s="83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</row>
    <row r="80" spans="1:44" ht="3.75" customHeight="1">
      <c r="A80" s="80"/>
      <c r="B80" s="83"/>
      <c r="C80" s="83"/>
      <c r="D80" s="83"/>
      <c r="E80" s="83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</row>
    <row r="81" spans="1:44" ht="3.75" customHeight="1">
      <c r="A81" s="80"/>
      <c r="B81" s="83"/>
      <c r="C81" s="83"/>
      <c r="D81" s="83"/>
      <c r="E81" s="8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1:44" ht="3.75" customHeight="1">
      <c r="A82" s="80"/>
      <c r="B82" s="83"/>
      <c r="C82" s="83"/>
      <c r="D82" s="83"/>
      <c r="E82" s="8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1:44" ht="3.75" customHeight="1">
      <c r="A83" s="101" t="s">
        <v>102</v>
      </c>
      <c r="B83" s="103" t="s">
        <v>103</v>
      </c>
      <c r="C83" s="103"/>
      <c r="D83" s="103"/>
      <c r="E83" s="104"/>
      <c r="F83" s="105" t="s">
        <v>104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</row>
    <row r="84" spans="1:44" ht="3.75" customHeight="1">
      <c r="A84" s="102"/>
      <c r="B84" s="104"/>
      <c r="C84" s="104"/>
      <c r="D84" s="104"/>
      <c r="E84" s="104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</row>
    <row r="85" spans="1:44" ht="3.75" customHeight="1">
      <c r="A85" s="102"/>
      <c r="B85" s="104"/>
      <c r="C85" s="104"/>
      <c r="D85" s="104"/>
      <c r="E85" s="104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</row>
    <row r="86" spans="1:44" ht="3.75" customHeight="1">
      <c r="A86" s="102"/>
      <c r="B86" s="104"/>
      <c r="C86" s="104"/>
      <c r="D86" s="104"/>
      <c r="E86" s="104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</row>
    <row r="87" spans="1:44" ht="3.75" customHeight="1">
      <c r="A87" s="80"/>
      <c r="B87" s="81"/>
      <c r="C87" s="81"/>
      <c r="D87" s="81"/>
      <c r="E87" s="81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3.75" customHeight="1">
      <c r="A88" s="82"/>
      <c r="B88" s="81"/>
      <c r="C88" s="81"/>
      <c r="D88" s="81"/>
      <c r="E88" s="8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1:44" ht="3.75" customHeight="1">
      <c r="A89" s="107" t="s">
        <v>105</v>
      </c>
      <c r="B89" s="103" t="s">
        <v>106</v>
      </c>
      <c r="C89" s="103"/>
      <c r="D89" s="103"/>
      <c r="E89" s="104"/>
      <c r="F89" s="88" t="s">
        <v>107</v>
      </c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spans="1:44" ht="3.75" customHeight="1">
      <c r="A90" s="108"/>
      <c r="B90" s="104"/>
      <c r="C90" s="104"/>
      <c r="D90" s="104"/>
      <c r="E90" s="104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spans="1:44" ht="3.75" customHeight="1">
      <c r="A91" s="108"/>
      <c r="B91" s="104"/>
      <c r="C91" s="104"/>
      <c r="D91" s="104"/>
      <c r="E91" s="104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spans="1:44" ht="3.75" customHeight="1">
      <c r="A92" s="108"/>
      <c r="B92" s="104"/>
      <c r="C92" s="104"/>
      <c r="D92" s="104"/>
      <c r="E92" s="104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spans="1:44" ht="3.75" customHeight="1">
      <c r="A93" s="80"/>
      <c r="B93" s="81"/>
      <c r="C93" s="81"/>
      <c r="D93" s="81"/>
      <c r="E93" s="81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</row>
    <row r="94" spans="1:44" ht="3.75" customHeight="1">
      <c r="A94" s="82"/>
      <c r="B94" s="81"/>
      <c r="C94" s="81"/>
      <c r="D94" s="81"/>
      <c r="E94" s="8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</row>
    <row r="95" spans="1:44" ht="3.75" customHeight="1">
      <c r="A95" s="101" t="s">
        <v>108</v>
      </c>
      <c r="B95" s="103" t="s">
        <v>109</v>
      </c>
      <c r="C95" s="103"/>
      <c r="D95" s="103"/>
      <c r="E95" s="104"/>
      <c r="F95" s="105" t="s">
        <v>110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</row>
    <row r="96" spans="1:44" ht="3.75" customHeight="1">
      <c r="A96" s="109"/>
      <c r="B96" s="104"/>
      <c r="C96" s="104"/>
      <c r="D96" s="104"/>
      <c r="E96" s="104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</row>
    <row r="97" spans="1:44" ht="3.75" customHeight="1">
      <c r="A97" s="109"/>
      <c r="B97" s="104"/>
      <c r="C97" s="104"/>
      <c r="D97" s="104"/>
      <c r="E97" s="104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</row>
    <row r="98" spans="1:44" ht="3.75" customHeight="1">
      <c r="A98" s="109"/>
      <c r="B98" s="104"/>
      <c r="C98" s="104"/>
      <c r="D98" s="104"/>
      <c r="E98" s="104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</row>
    <row r="99" spans="1:44" ht="3.75" customHeight="1">
      <c r="A99" s="82"/>
      <c r="B99" s="81"/>
      <c r="C99" s="81"/>
      <c r="D99" s="81"/>
      <c r="E99" s="81"/>
      <c r="F99" s="105" t="s">
        <v>111</v>
      </c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</row>
    <row r="100" spans="1:44" ht="3.75" customHeight="1">
      <c r="A100" s="82"/>
      <c r="B100" s="81"/>
      <c r="C100" s="81"/>
      <c r="D100" s="81"/>
      <c r="E100" s="81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</row>
    <row r="101" spans="1:44" ht="3.75" customHeight="1">
      <c r="A101" s="82"/>
      <c r="B101" s="81"/>
      <c r="C101" s="81"/>
      <c r="D101" s="81"/>
      <c r="E101" s="81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</row>
    <row r="102" spans="1:44" ht="3.75" customHeight="1">
      <c r="A102" s="82"/>
      <c r="B102" s="81"/>
      <c r="C102" s="81"/>
      <c r="D102" s="81"/>
      <c r="E102" s="81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</row>
    <row r="103" spans="1:44" ht="3.75" customHeight="1">
      <c r="A103" s="82"/>
      <c r="B103" s="81"/>
      <c r="C103" s="81"/>
      <c r="D103" s="81"/>
      <c r="E103" s="81"/>
      <c r="F103" s="106" t="s">
        <v>112</v>
      </c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</row>
    <row r="104" spans="1:44" ht="3.75" customHeight="1">
      <c r="A104" s="82"/>
      <c r="B104" s="81"/>
      <c r="C104" s="81"/>
      <c r="D104" s="81"/>
      <c r="E104" s="81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</row>
    <row r="105" spans="1:44" ht="3.75" customHeight="1">
      <c r="A105" s="82"/>
      <c r="B105" s="81"/>
      <c r="C105" s="81"/>
      <c r="D105" s="81"/>
      <c r="E105" s="81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</row>
    <row r="106" spans="1:44" ht="3.75" customHeight="1">
      <c r="A106" s="82"/>
      <c r="B106" s="81"/>
      <c r="C106" s="81"/>
      <c r="D106" s="81"/>
      <c r="E106" s="81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</row>
    <row r="107" spans="1:44" ht="3.75" customHeight="1">
      <c r="A107" s="82"/>
      <c r="B107" s="81"/>
      <c r="C107" s="81"/>
      <c r="D107" s="81"/>
      <c r="E107" s="81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1:44" ht="3.75" customHeight="1">
      <c r="A108" s="82"/>
      <c r="B108" s="81"/>
      <c r="C108" s="81"/>
      <c r="D108" s="81"/>
      <c r="E108" s="8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1:44" ht="3.75" customHeight="1">
      <c r="A109" s="101" t="s">
        <v>113</v>
      </c>
      <c r="B109" s="103" t="s">
        <v>114</v>
      </c>
      <c r="C109" s="103"/>
      <c r="D109" s="103"/>
      <c r="E109" s="104"/>
      <c r="F109" s="105" t="s">
        <v>115</v>
      </c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</row>
    <row r="110" spans="1:44" ht="3.75" customHeight="1">
      <c r="A110" s="109"/>
      <c r="B110" s="104"/>
      <c r="C110" s="104"/>
      <c r="D110" s="104"/>
      <c r="E110" s="104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</row>
    <row r="111" spans="1:44" ht="3.75" customHeight="1">
      <c r="A111" s="109"/>
      <c r="B111" s="104"/>
      <c r="C111" s="104"/>
      <c r="D111" s="104"/>
      <c r="E111" s="104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</row>
    <row r="112" spans="1:44" ht="3.75" customHeight="1">
      <c r="A112" s="109"/>
      <c r="B112" s="104"/>
      <c r="C112" s="104"/>
      <c r="D112" s="104"/>
      <c r="E112" s="104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</row>
    <row r="113" spans="1:44" ht="3.75" customHeight="1">
      <c r="A113" s="82"/>
      <c r="B113" s="81"/>
      <c r="C113" s="81"/>
      <c r="D113" s="81"/>
      <c r="E113" s="8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</row>
    <row r="114" spans="1:44" ht="3.75" customHeight="1">
      <c r="A114" s="82"/>
      <c r="B114" s="81"/>
      <c r="C114" s="81"/>
      <c r="D114" s="81"/>
      <c r="E114" s="8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</row>
    <row r="115" spans="1:44" ht="3.75" customHeight="1">
      <c r="A115" s="101" t="s">
        <v>116</v>
      </c>
      <c r="B115" s="103" t="s">
        <v>117</v>
      </c>
      <c r="C115" s="103"/>
      <c r="D115" s="103"/>
      <c r="E115" s="104"/>
      <c r="F115" s="105" t="s">
        <v>118</v>
      </c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</row>
    <row r="116" spans="1:44" ht="3.75" customHeight="1">
      <c r="A116" s="109"/>
      <c r="B116" s="104"/>
      <c r="C116" s="104"/>
      <c r="D116" s="104"/>
      <c r="E116" s="104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</row>
    <row r="117" spans="1:44" ht="3.75" customHeight="1">
      <c r="A117" s="109"/>
      <c r="B117" s="104"/>
      <c r="C117" s="104"/>
      <c r="D117" s="104"/>
      <c r="E117" s="104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</row>
    <row r="118" spans="1:44" ht="3.75" customHeight="1">
      <c r="A118" s="109"/>
      <c r="B118" s="104"/>
      <c r="C118" s="104"/>
      <c r="D118" s="104"/>
      <c r="E118" s="104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</row>
    <row r="119" spans="1:44" ht="3.75" customHeight="1">
      <c r="A119" s="82"/>
      <c r="B119" s="81"/>
      <c r="C119" s="81"/>
      <c r="D119" s="81"/>
      <c r="E119" s="8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</row>
    <row r="120" spans="1:44" ht="3.75" customHeight="1">
      <c r="A120" s="82"/>
      <c r="B120" s="81"/>
      <c r="C120" s="81"/>
      <c r="D120" s="81"/>
      <c r="E120" s="8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</row>
    <row r="121" spans="1:44" ht="3.75" customHeight="1">
      <c r="A121" s="101" t="s">
        <v>119</v>
      </c>
      <c r="B121" s="103" t="s">
        <v>120</v>
      </c>
      <c r="C121" s="103"/>
      <c r="D121" s="103"/>
      <c r="E121" s="104"/>
      <c r="F121" s="88" t="s">
        <v>121</v>
      </c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spans="1:44" ht="3.75" customHeight="1">
      <c r="A122" s="109"/>
      <c r="B122" s="104"/>
      <c r="C122" s="104"/>
      <c r="D122" s="104"/>
      <c r="E122" s="104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spans="1:44" ht="3.75" customHeight="1">
      <c r="A123" s="109"/>
      <c r="B123" s="104"/>
      <c r="C123" s="104"/>
      <c r="D123" s="104"/>
      <c r="E123" s="104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spans="1:44" ht="3.75" customHeight="1">
      <c r="A124" s="109"/>
      <c r="B124" s="104"/>
      <c r="C124" s="104"/>
      <c r="D124" s="104"/>
      <c r="E124" s="104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spans="1:44" ht="3.75" customHeight="1">
      <c r="A125" s="80"/>
      <c r="B125" s="83"/>
      <c r="C125" s="83"/>
      <c r="D125" s="83"/>
      <c r="E125" s="83"/>
      <c r="F125" s="88" t="s">
        <v>122</v>
      </c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spans="1:44" ht="3.75" customHeight="1">
      <c r="A126" s="80"/>
      <c r="B126" s="83"/>
      <c r="C126" s="83"/>
      <c r="D126" s="83"/>
      <c r="E126" s="83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spans="1:44" ht="3.75" customHeight="1">
      <c r="A127" s="80"/>
      <c r="B127" s="83"/>
      <c r="C127" s="83"/>
      <c r="D127" s="83"/>
      <c r="E127" s="83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spans="1:44" ht="3.75" customHeight="1">
      <c r="A128" s="80"/>
      <c r="B128" s="83"/>
      <c r="C128" s="83"/>
      <c r="D128" s="83"/>
      <c r="E128" s="83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spans="1:44" ht="3.75" customHeight="1">
      <c r="A129" s="82"/>
      <c r="B129" s="81"/>
      <c r="C129" s="81"/>
      <c r="D129" s="81"/>
      <c r="E129" s="81"/>
      <c r="F129" s="88" t="s">
        <v>123</v>
      </c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spans="1:44" ht="3.75" customHeight="1">
      <c r="A130" s="82"/>
      <c r="B130" s="81"/>
      <c r="C130" s="81"/>
      <c r="D130" s="81"/>
      <c r="E130" s="81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spans="1:44" ht="3.75" customHeight="1">
      <c r="A131" s="82"/>
      <c r="B131" s="81"/>
      <c r="C131" s="81"/>
      <c r="D131" s="81"/>
      <c r="E131" s="81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spans="1:44" ht="3.75" customHeight="1">
      <c r="A132" s="82"/>
      <c r="B132" s="81"/>
      <c r="C132" s="81"/>
      <c r="D132" s="81"/>
      <c r="E132" s="81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spans="1:44" ht="3.75" customHeight="1">
      <c r="A133" s="82"/>
      <c r="B133" s="81"/>
      <c r="C133" s="81"/>
      <c r="D133" s="81"/>
      <c r="E133" s="8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</row>
    <row r="134" spans="1:44" ht="3.75" customHeight="1">
      <c r="A134" s="82"/>
      <c r="B134" s="103" t="s">
        <v>124</v>
      </c>
      <c r="C134" s="110"/>
      <c r="D134" s="110"/>
      <c r="E134" s="110"/>
      <c r="F134" s="105" t="s">
        <v>125</v>
      </c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</row>
    <row r="135" spans="1:44" ht="3.75" customHeight="1">
      <c r="A135" s="82"/>
      <c r="B135" s="110"/>
      <c r="C135" s="110"/>
      <c r="D135" s="110"/>
      <c r="E135" s="110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</row>
    <row r="136" spans="1:44" ht="3.75" customHeight="1">
      <c r="A136" s="82"/>
      <c r="B136" s="110"/>
      <c r="C136" s="110"/>
      <c r="D136" s="110"/>
      <c r="E136" s="110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</row>
    <row r="137" spans="1:44" ht="3.75" customHeight="1">
      <c r="A137" s="82"/>
      <c r="B137" s="110"/>
      <c r="C137" s="110"/>
      <c r="D137" s="110"/>
      <c r="E137" s="110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</row>
    <row r="138" spans="1:44" ht="3.75" customHeight="1">
      <c r="A138" s="82"/>
      <c r="B138" s="81"/>
      <c r="C138" s="81"/>
      <c r="D138" s="81"/>
      <c r="E138" s="81"/>
      <c r="F138" s="71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1:44" ht="3.75" customHeight="1">
      <c r="A139" s="82"/>
      <c r="B139" s="111" t="s">
        <v>126</v>
      </c>
      <c r="C139" s="111"/>
      <c r="D139" s="111"/>
      <c r="E139" s="112"/>
      <c r="F139" s="105" t="s">
        <v>127</v>
      </c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</row>
    <row r="140" spans="1:44" ht="3.75" customHeight="1">
      <c r="A140" s="82"/>
      <c r="B140" s="112"/>
      <c r="C140" s="112"/>
      <c r="D140" s="112"/>
      <c r="E140" s="112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</row>
    <row r="141" spans="1:44" ht="3.75" customHeight="1">
      <c r="A141" s="82"/>
      <c r="B141" s="112"/>
      <c r="C141" s="112"/>
      <c r="D141" s="112"/>
      <c r="E141" s="112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</row>
    <row r="142" spans="1:44" ht="3.75" customHeight="1">
      <c r="A142" s="82"/>
      <c r="B142" s="112"/>
      <c r="C142" s="112"/>
      <c r="D142" s="112"/>
      <c r="E142" s="112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</row>
    <row r="143" spans="1:44" ht="3.75" customHeight="1">
      <c r="A143" s="82"/>
      <c r="B143" s="81"/>
      <c r="C143" s="81"/>
      <c r="D143" s="81"/>
      <c r="E143" s="81"/>
      <c r="F143" s="105" t="s">
        <v>128</v>
      </c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</row>
    <row r="144" spans="1:44" ht="3.75" customHeight="1">
      <c r="A144" s="82"/>
      <c r="B144" s="81"/>
      <c r="C144" s="81"/>
      <c r="D144" s="81"/>
      <c r="E144" s="81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</row>
    <row r="145" spans="1:44" ht="3.75" customHeight="1">
      <c r="A145" s="82"/>
      <c r="B145" s="81"/>
      <c r="C145" s="81"/>
      <c r="D145" s="81"/>
      <c r="E145" s="81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</row>
    <row r="146" spans="1:44" ht="3.75" customHeight="1">
      <c r="A146" s="82"/>
      <c r="B146" s="81"/>
      <c r="C146" s="81"/>
      <c r="D146" s="81"/>
      <c r="E146" s="81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</row>
    <row r="147" spans="1:44" ht="3.75" customHeight="1">
      <c r="A147" s="82"/>
      <c r="B147" s="81"/>
      <c r="C147" s="81"/>
      <c r="D147" s="81"/>
      <c r="E147" s="8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</row>
    <row r="148" spans="1:44" ht="3.75" customHeight="1">
      <c r="A148" s="82"/>
      <c r="B148" s="81"/>
      <c r="C148" s="81"/>
      <c r="D148" s="81"/>
      <c r="E148" s="8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</row>
    <row r="149" spans="1:44" ht="3.75" customHeight="1">
      <c r="A149" s="101" t="s">
        <v>129</v>
      </c>
      <c r="B149" s="103" t="s">
        <v>130</v>
      </c>
      <c r="C149" s="103"/>
      <c r="D149" s="103"/>
      <c r="E149" s="104"/>
      <c r="F149" s="88" t="s">
        <v>131</v>
      </c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spans="1:44" ht="3.75" customHeight="1">
      <c r="A150" s="109"/>
      <c r="B150" s="104"/>
      <c r="C150" s="104"/>
      <c r="D150" s="104"/>
      <c r="E150" s="104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spans="1:44" ht="3.75" customHeight="1">
      <c r="A151" s="109"/>
      <c r="B151" s="104"/>
      <c r="C151" s="104"/>
      <c r="D151" s="104"/>
      <c r="E151" s="104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spans="1:44" ht="3.75" customHeight="1">
      <c r="A152" s="109"/>
      <c r="B152" s="104"/>
      <c r="C152" s="104"/>
      <c r="D152" s="104"/>
      <c r="E152" s="104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spans="1:44" ht="3.75" customHeight="1">
      <c r="A153" s="82"/>
      <c r="B153" s="81"/>
      <c r="C153" s="81"/>
      <c r="D153" s="81"/>
      <c r="E153" s="81"/>
      <c r="F153" s="105" t="s">
        <v>132</v>
      </c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</row>
    <row r="154" spans="1:44" ht="3.75" customHeight="1">
      <c r="A154" s="82"/>
      <c r="B154" s="81"/>
      <c r="C154" s="81"/>
      <c r="D154" s="81"/>
      <c r="E154" s="81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</row>
    <row r="155" spans="1:44" ht="3.75" customHeight="1">
      <c r="A155" s="82"/>
      <c r="B155" s="81"/>
      <c r="C155" s="81"/>
      <c r="D155" s="81"/>
      <c r="E155" s="81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</row>
    <row r="156" spans="1:44" ht="3.75" customHeight="1">
      <c r="A156" s="82"/>
      <c r="B156" s="81"/>
      <c r="C156" s="81"/>
      <c r="D156" s="81"/>
      <c r="E156" s="81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</row>
    <row r="157" spans="1:44" ht="3.75" customHeight="1">
      <c r="A157" s="82"/>
      <c r="B157" s="81"/>
      <c r="C157" s="81"/>
      <c r="D157" s="81"/>
      <c r="E157" s="83"/>
      <c r="F157" s="105" t="s">
        <v>133</v>
      </c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</row>
    <row r="158" spans="1:44" ht="3.75" customHeight="1">
      <c r="A158" s="82"/>
      <c r="B158" s="83"/>
      <c r="C158" s="83"/>
      <c r="D158" s="83"/>
      <c r="E158" s="83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</row>
    <row r="159" spans="1:44" ht="3.75" customHeight="1">
      <c r="A159" s="82"/>
      <c r="B159" s="83"/>
      <c r="C159" s="83"/>
      <c r="D159" s="83"/>
      <c r="E159" s="83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</row>
    <row r="160" spans="1:44" ht="3.75" customHeight="1">
      <c r="A160" s="82"/>
      <c r="B160" s="83"/>
      <c r="C160" s="83"/>
      <c r="D160" s="83"/>
      <c r="E160" s="83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</row>
    <row r="161" spans="1:44" ht="3.75" customHeight="1">
      <c r="A161" s="82"/>
      <c r="B161" s="81"/>
      <c r="C161" s="81"/>
      <c r="D161" s="81"/>
      <c r="E161" s="81"/>
      <c r="F161" s="88" t="s">
        <v>134</v>
      </c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spans="1:44" ht="3.75" customHeight="1">
      <c r="A162" s="82"/>
      <c r="B162" s="81"/>
      <c r="C162" s="81"/>
      <c r="D162" s="81"/>
      <c r="E162" s="83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spans="1:44" ht="3.75" customHeight="1">
      <c r="A163" s="82"/>
      <c r="B163" s="83"/>
      <c r="C163" s="83"/>
      <c r="D163" s="83"/>
      <c r="E163" s="83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spans="1:44" ht="3.75" customHeight="1">
      <c r="A164" s="82"/>
      <c r="B164" s="83"/>
      <c r="C164" s="83"/>
      <c r="D164" s="83"/>
      <c r="E164" s="83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spans="1:44" ht="3.75" customHeight="1">
      <c r="A165" s="82"/>
      <c r="B165" s="83"/>
      <c r="C165" s="83"/>
      <c r="D165" s="83"/>
      <c r="E165" s="83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1:44" ht="3.75" customHeight="1">
      <c r="A166" s="101"/>
      <c r="B166" s="111" t="s">
        <v>135</v>
      </c>
      <c r="C166" s="111"/>
      <c r="D166" s="111"/>
      <c r="E166" s="112"/>
      <c r="F166" s="88" t="s">
        <v>136</v>
      </c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spans="1:44" ht="3.75" customHeight="1">
      <c r="A167" s="109"/>
      <c r="B167" s="112"/>
      <c r="C167" s="112"/>
      <c r="D167" s="112"/>
      <c r="E167" s="112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spans="1:44" ht="3.75" customHeight="1">
      <c r="A168" s="109"/>
      <c r="B168" s="112"/>
      <c r="C168" s="112"/>
      <c r="D168" s="112"/>
      <c r="E168" s="112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spans="1:44" ht="3.75" customHeight="1">
      <c r="A169" s="109"/>
      <c r="B169" s="112"/>
      <c r="C169" s="112"/>
      <c r="D169" s="112"/>
      <c r="E169" s="112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spans="1:44" ht="3.75" customHeight="1">
      <c r="A170" s="82"/>
      <c r="B170" s="81"/>
      <c r="C170" s="81"/>
      <c r="D170" s="81"/>
      <c r="E170" s="81"/>
      <c r="F170" s="88" t="s">
        <v>137</v>
      </c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spans="1:44" ht="3.75" customHeight="1">
      <c r="A171" s="82"/>
      <c r="B171" s="81"/>
      <c r="C171" s="81"/>
      <c r="D171" s="81"/>
      <c r="E171" s="81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spans="1:44" ht="3.75" customHeight="1">
      <c r="A172" s="82"/>
      <c r="B172" s="81"/>
      <c r="C172" s="81"/>
      <c r="D172" s="81"/>
      <c r="E172" s="81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spans="1:44" ht="3.75" customHeight="1">
      <c r="A173" s="82"/>
      <c r="B173" s="81"/>
      <c r="C173" s="81"/>
      <c r="D173" s="81"/>
      <c r="E173" s="81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spans="1:44" ht="3.75" customHeight="1">
      <c r="A174" s="82"/>
      <c r="B174" s="81"/>
      <c r="C174" s="81"/>
      <c r="D174" s="81"/>
      <c r="E174" s="81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3.75" customHeight="1">
      <c r="A175" s="82"/>
      <c r="B175" s="81"/>
      <c r="C175" s="81"/>
      <c r="D175" s="81"/>
      <c r="E175" s="81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1:44" ht="3.75" customHeight="1">
      <c r="A176" s="101" t="s">
        <v>138</v>
      </c>
      <c r="B176" s="103" t="s">
        <v>139</v>
      </c>
      <c r="C176" s="103"/>
      <c r="D176" s="103"/>
      <c r="E176" s="104"/>
      <c r="F176" s="105" t="s">
        <v>140</v>
      </c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</row>
    <row r="177" spans="1:44" ht="3.75" customHeight="1">
      <c r="A177" s="109"/>
      <c r="B177" s="104"/>
      <c r="C177" s="104"/>
      <c r="D177" s="104"/>
      <c r="E177" s="104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</row>
    <row r="178" spans="1:44" ht="3.75" customHeight="1">
      <c r="A178" s="109"/>
      <c r="B178" s="104"/>
      <c r="C178" s="104"/>
      <c r="D178" s="104"/>
      <c r="E178" s="104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</row>
    <row r="179" spans="1:44" ht="3.75" customHeight="1">
      <c r="A179" s="109"/>
      <c r="B179" s="104"/>
      <c r="C179" s="104"/>
      <c r="D179" s="104"/>
      <c r="E179" s="104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</row>
    <row r="180" spans="1:44" ht="3.75" customHeight="1">
      <c r="A180" s="80"/>
      <c r="B180" s="81"/>
      <c r="C180" s="81"/>
      <c r="D180" s="81"/>
      <c r="E180" s="81"/>
      <c r="F180" s="105" t="s">
        <v>141</v>
      </c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</row>
    <row r="181" spans="1:44" ht="3.75" customHeight="1">
      <c r="A181" s="80"/>
      <c r="B181" s="81"/>
      <c r="C181" s="81"/>
      <c r="D181" s="81"/>
      <c r="E181" s="81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</row>
    <row r="182" spans="1:44" ht="3.75" customHeight="1">
      <c r="A182" s="80"/>
      <c r="B182" s="81"/>
      <c r="C182" s="81"/>
      <c r="D182" s="81"/>
      <c r="E182" s="81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</row>
    <row r="183" spans="1:44" ht="3.75" customHeight="1">
      <c r="A183" s="80"/>
      <c r="B183" s="81"/>
      <c r="C183" s="81"/>
      <c r="D183" s="81"/>
      <c r="E183" s="81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</row>
    <row r="184" spans="1:44" ht="3.75" customHeight="1">
      <c r="A184" s="80"/>
      <c r="B184" s="81"/>
      <c r="C184" s="81"/>
      <c r="D184" s="81"/>
      <c r="E184" s="81"/>
      <c r="F184" s="105" t="s">
        <v>142</v>
      </c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</row>
    <row r="185" spans="1:44" ht="3.75" customHeight="1">
      <c r="A185" s="80"/>
      <c r="B185" s="81"/>
      <c r="C185" s="81"/>
      <c r="D185" s="81"/>
      <c r="E185" s="81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</row>
    <row r="186" spans="1:44" ht="3.75" customHeight="1">
      <c r="A186" s="80"/>
      <c r="B186" s="81"/>
      <c r="C186" s="81"/>
      <c r="D186" s="81"/>
      <c r="E186" s="81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</row>
    <row r="187" spans="1:44" ht="3.75" customHeight="1">
      <c r="A187" s="80"/>
      <c r="B187" s="81"/>
      <c r="C187" s="81"/>
      <c r="D187" s="81"/>
      <c r="E187" s="81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</row>
    <row r="188" spans="1:44" ht="3.75" customHeight="1">
      <c r="A188" s="80"/>
      <c r="B188" s="81"/>
      <c r="C188" s="81"/>
      <c r="D188" s="81"/>
      <c r="E188" s="81"/>
      <c r="F188" s="105" t="s">
        <v>143</v>
      </c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</row>
    <row r="189" spans="1:44" ht="3.75" customHeight="1">
      <c r="A189" s="80"/>
      <c r="B189" s="81"/>
      <c r="C189" s="81"/>
      <c r="D189" s="81"/>
      <c r="E189" s="81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</row>
    <row r="190" spans="1:44" ht="3.75" customHeight="1">
      <c r="A190" s="80"/>
      <c r="B190" s="81"/>
      <c r="C190" s="81"/>
      <c r="D190" s="81"/>
      <c r="E190" s="81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</row>
    <row r="191" spans="1:44" ht="3.75" customHeight="1">
      <c r="A191" s="80"/>
      <c r="B191" s="81"/>
      <c r="C191" s="81"/>
      <c r="D191" s="81"/>
      <c r="E191" s="81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</row>
    <row r="192" spans="1:44" ht="3.75" customHeight="1">
      <c r="A192" s="80"/>
      <c r="B192" s="81"/>
      <c r="C192" s="81"/>
      <c r="D192" s="81"/>
      <c r="E192" s="81"/>
      <c r="F192" s="105" t="s">
        <v>144</v>
      </c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</row>
    <row r="193" spans="1:44" ht="3.75" customHeight="1">
      <c r="A193" s="80"/>
      <c r="B193" s="81"/>
      <c r="C193" s="81"/>
      <c r="D193" s="81"/>
      <c r="E193" s="81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</row>
    <row r="194" spans="1:44" ht="3.75" customHeight="1">
      <c r="A194" s="80"/>
      <c r="B194" s="81"/>
      <c r="C194" s="81"/>
      <c r="D194" s="81"/>
      <c r="E194" s="81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</row>
    <row r="195" spans="1:44" ht="3.75" customHeight="1">
      <c r="A195" s="80"/>
      <c r="B195" s="81"/>
      <c r="C195" s="81"/>
      <c r="D195" s="81"/>
      <c r="E195" s="81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</row>
    <row r="196" spans="1:44" ht="3.75" customHeight="1">
      <c r="A196" s="80"/>
      <c r="B196" s="81"/>
      <c r="C196" s="81"/>
      <c r="D196" s="81"/>
      <c r="E196" s="81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</row>
    <row r="197" spans="1:44" ht="3.75" customHeight="1">
      <c r="A197" s="80"/>
      <c r="B197" s="81"/>
      <c r="C197" s="81"/>
      <c r="D197" s="81"/>
      <c r="E197" s="81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</row>
    <row r="198" spans="1:44" ht="3.75" customHeight="1">
      <c r="A198" s="101" t="s">
        <v>145</v>
      </c>
      <c r="B198" s="103" t="s">
        <v>146</v>
      </c>
      <c r="C198" s="103"/>
      <c r="D198" s="103"/>
      <c r="E198" s="104"/>
      <c r="F198" s="105" t="s">
        <v>147</v>
      </c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</row>
    <row r="199" spans="1:44" ht="3.75" customHeight="1">
      <c r="A199" s="109"/>
      <c r="B199" s="104"/>
      <c r="C199" s="104"/>
      <c r="D199" s="104"/>
      <c r="E199" s="104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</row>
    <row r="200" spans="1:44" ht="3.75" customHeight="1">
      <c r="A200" s="109"/>
      <c r="B200" s="104"/>
      <c r="C200" s="104"/>
      <c r="D200" s="104"/>
      <c r="E200" s="104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</row>
    <row r="201" spans="1:44" ht="3.75" customHeight="1">
      <c r="A201" s="109"/>
      <c r="B201" s="104"/>
      <c r="C201" s="104"/>
      <c r="D201" s="104"/>
      <c r="E201" s="104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</row>
    <row r="202" spans="1:44" ht="3.75" customHeight="1">
      <c r="B202" s="83"/>
      <c r="C202" s="83"/>
      <c r="D202" s="83"/>
      <c r="E202" s="83"/>
      <c r="F202" s="105" t="s">
        <v>148</v>
      </c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</row>
    <row r="203" spans="1:44" ht="3.75" customHeight="1">
      <c r="B203" s="83"/>
      <c r="C203" s="83"/>
      <c r="D203" s="83"/>
      <c r="E203" s="83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</row>
    <row r="204" spans="1:44" ht="3.75" customHeight="1">
      <c r="B204" s="83"/>
      <c r="C204" s="83"/>
      <c r="D204" s="83"/>
      <c r="E204" s="83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</row>
    <row r="205" spans="1:44" ht="3.75" customHeight="1">
      <c r="B205" s="83"/>
      <c r="C205" s="83"/>
      <c r="D205" s="83"/>
      <c r="E205" s="83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</row>
    <row r="206" spans="1:44" ht="3.75" customHeight="1">
      <c r="B206" s="83"/>
      <c r="C206" s="83"/>
      <c r="D206" s="83"/>
      <c r="E206" s="83"/>
      <c r="F206" s="105" t="s">
        <v>149</v>
      </c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</row>
    <row r="207" spans="1:44" ht="3.75" customHeight="1">
      <c r="B207" s="83"/>
      <c r="C207" s="83"/>
      <c r="D207" s="83"/>
      <c r="E207" s="83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</row>
    <row r="208" spans="1:44" ht="3.75" customHeight="1">
      <c r="B208" s="83"/>
      <c r="C208" s="83"/>
      <c r="D208" s="83"/>
      <c r="E208" s="83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</row>
    <row r="209" spans="2:44" ht="3.75" customHeight="1">
      <c r="B209" s="83"/>
      <c r="C209" s="83"/>
      <c r="D209" s="83"/>
      <c r="E209" s="83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</row>
    <row r="210" spans="2:44" ht="3.75" customHeight="1">
      <c r="B210" s="83"/>
      <c r="C210" s="83"/>
      <c r="D210" s="83"/>
      <c r="E210" s="83"/>
      <c r="F210" s="105" t="s">
        <v>150</v>
      </c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</row>
    <row r="211" spans="2:44" ht="3.75" customHeight="1">
      <c r="B211" s="83"/>
      <c r="C211" s="83"/>
      <c r="D211" s="83"/>
      <c r="E211" s="83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</row>
    <row r="212" spans="2:44" ht="3.75" customHeight="1">
      <c r="B212" s="83"/>
      <c r="C212" s="83"/>
      <c r="D212" s="83"/>
      <c r="E212" s="83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</row>
    <row r="213" spans="2:44" ht="3.75" customHeight="1">
      <c r="B213" s="83"/>
      <c r="C213" s="83"/>
      <c r="D213" s="83"/>
      <c r="E213" s="83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</row>
    <row r="214" spans="2:44" ht="3.75" customHeight="1">
      <c r="B214" s="83"/>
      <c r="C214" s="83"/>
      <c r="D214" s="83"/>
      <c r="E214" s="83"/>
      <c r="F214" s="105" t="s">
        <v>151</v>
      </c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</row>
    <row r="215" spans="2:44" ht="3.75" customHeight="1">
      <c r="B215" s="83"/>
      <c r="C215" s="83"/>
      <c r="D215" s="83"/>
      <c r="E215" s="83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</row>
    <row r="216" spans="2:44" ht="3.75" customHeight="1">
      <c r="B216" s="83"/>
      <c r="C216" s="83"/>
      <c r="D216" s="83"/>
      <c r="E216" s="83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</row>
    <row r="217" spans="2:44" ht="3.75" customHeight="1">
      <c r="B217" s="83"/>
      <c r="C217" s="83"/>
      <c r="D217" s="83"/>
      <c r="E217" s="83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</row>
    <row r="218" spans="2:44" ht="3.75" customHeight="1">
      <c r="B218" s="83"/>
      <c r="C218" s="83"/>
      <c r="D218" s="83"/>
      <c r="E218" s="83"/>
      <c r="F218" s="105" t="s">
        <v>152</v>
      </c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</row>
    <row r="219" spans="2:44" ht="3.75" customHeight="1">
      <c r="B219" s="83"/>
      <c r="C219" s="83"/>
      <c r="D219" s="83"/>
      <c r="E219" s="83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</row>
    <row r="220" spans="2:44" ht="3.75" customHeight="1">
      <c r="B220" s="83"/>
      <c r="C220" s="83"/>
      <c r="D220" s="83"/>
      <c r="E220" s="83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</row>
    <row r="221" spans="2:44" ht="3.75" customHeight="1">
      <c r="B221" s="83"/>
      <c r="C221" s="83"/>
      <c r="D221" s="83"/>
      <c r="E221" s="83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</row>
    <row r="222" spans="2:44" ht="3.75" customHeight="1">
      <c r="B222" s="83"/>
      <c r="C222" s="83"/>
      <c r="D222" s="83"/>
      <c r="E222" s="83"/>
      <c r="F222" s="105" t="s">
        <v>153</v>
      </c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</row>
    <row r="223" spans="2:44" ht="3.75" customHeight="1">
      <c r="B223" s="83"/>
      <c r="C223" s="83"/>
      <c r="D223" s="83"/>
      <c r="E223" s="83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</row>
    <row r="224" spans="2:44" ht="3.75" customHeight="1">
      <c r="B224" s="83"/>
      <c r="C224" s="83"/>
      <c r="D224" s="83"/>
      <c r="E224" s="83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</row>
    <row r="225" spans="2:44" ht="3.75" customHeight="1">
      <c r="B225" s="83"/>
      <c r="C225" s="83"/>
      <c r="D225" s="83"/>
      <c r="E225" s="83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</row>
    <row r="226" spans="2:44" ht="3.75" customHeight="1"/>
    <row r="227" spans="2:44" ht="3.75" customHeight="1"/>
    <row r="228" spans="2:44" ht="3.75" customHeight="1"/>
    <row r="229" spans="2:44" ht="3.75" customHeight="1"/>
    <row r="230" spans="2:44" ht="3.75" customHeight="1"/>
    <row r="231" spans="2:44" ht="3.75" customHeight="1"/>
    <row r="232" spans="2:44" ht="3.75" customHeight="1"/>
    <row r="233" spans="2:44" ht="3.75" customHeight="1"/>
    <row r="234" spans="2:44" ht="3.75" customHeight="1"/>
    <row r="235" spans="2:44" ht="3.75" customHeight="1"/>
    <row r="236" spans="2:44" ht="3.75" customHeight="1"/>
    <row r="237" spans="2:44" ht="3.75" customHeight="1"/>
    <row r="238" spans="2:44" ht="3.75" customHeight="1"/>
    <row r="239" spans="2:44" ht="3.75" customHeight="1"/>
    <row r="240" spans="2:44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</sheetData>
  <sheetProtection algorithmName="SHA-512" hashValue="ygxzzgsiVBmLsH0Q+wbXEO5Q+X8vgXa8ryHUBZfTi/N7E2+Xn0+AzgqG7+ducEC6jgUgHiiifzoqMKsAE1XeNQ==" saltValue="zzOnuG7xhV4WWaN9QiV5gA==" spinCount="100000" sheet="1" objects="1" scenarios="1"/>
  <mergeCells count="82">
    <mergeCell ref="F206:AR209"/>
    <mergeCell ref="F210:AR213"/>
    <mergeCell ref="F214:AR217"/>
    <mergeCell ref="F218:AR221"/>
    <mergeCell ref="F222:AR225"/>
    <mergeCell ref="F202:AR205"/>
    <mergeCell ref="F170:AR173"/>
    <mergeCell ref="A176:A179"/>
    <mergeCell ref="B176:E179"/>
    <mergeCell ref="F176:AR179"/>
    <mergeCell ref="F180:AR183"/>
    <mergeCell ref="F184:AR187"/>
    <mergeCell ref="F188:AR191"/>
    <mergeCell ref="F192:AR195"/>
    <mergeCell ref="A198:A201"/>
    <mergeCell ref="B198:E201"/>
    <mergeCell ref="F198:AR201"/>
    <mergeCell ref="F153:AR156"/>
    <mergeCell ref="F157:AR160"/>
    <mergeCell ref="F161:AR164"/>
    <mergeCell ref="A166:A169"/>
    <mergeCell ref="B166:E169"/>
    <mergeCell ref="F166:AR169"/>
    <mergeCell ref="B139:E142"/>
    <mergeCell ref="F139:AR142"/>
    <mergeCell ref="F143:AR146"/>
    <mergeCell ref="A149:A152"/>
    <mergeCell ref="B149:E152"/>
    <mergeCell ref="F149:AR152"/>
    <mergeCell ref="B134:E137"/>
    <mergeCell ref="F134:AR137"/>
    <mergeCell ref="F99:AR102"/>
    <mergeCell ref="F103:AR106"/>
    <mergeCell ref="A109:A112"/>
    <mergeCell ref="B109:E112"/>
    <mergeCell ref="F109:AR112"/>
    <mergeCell ref="A115:A118"/>
    <mergeCell ref="B115:E118"/>
    <mergeCell ref="F115:AR118"/>
    <mergeCell ref="A121:A124"/>
    <mergeCell ref="B121:E124"/>
    <mergeCell ref="F121:AR124"/>
    <mergeCell ref="F125:AR128"/>
    <mergeCell ref="F129:AR132"/>
    <mergeCell ref="A89:A92"/>
    <mergeCell ref="B89:E92"/>
    <mergeCell ref="F89:AR92"/>
    <mergeCell ref="A95:A98"/>
    <mergeCell ref="B95:E98"/>
    <mergeCell ref="F95:AR98"/>
    <mergeCell ref="F69:AR72"/>
    <mergeCell ref="F73:AR76"/>
    <mergeCell ref="F77:AR80"/>
    <mergeCell ref="A83:A86"/>
    <mergeCell ref="B83:E86"/>
    <mergeCell ref="F83:AR86"/>
    <mergeCell ref="A59:A62"/>
    <mergeCell ref="B59:E62"/>
    <mergeCell ref="F59:AR62"/>
    <mergeCell ref="A65:A68"/>
    <mergeCell ref="B65:E68"/>
    <mergeCell ref="F65:AR68"/>
    <mergeCell ref="B44:E47"/>
    <mergeCell ref="F44:AR47"/>
    <mergeCell ref="F48:AR51"/>
    <mergeCell ref="A53:A56"/>
    <mergeCell ref="B53:E56"/>
    <mergeCell ref="F53:AR56"/>
    <mergeCell ref="B40:E43"/>
    <mergeCell ref="F40:AR43"/>
    <mergeCell ref="A1:AM5"/>
    <mergeCell ref="AN1:AR3"/>
    <mergeCell ref="A6:AR10"/>
    <mergeCell ref="K16:M19"/>
    <mergeCell ref="N16:AA19"/>
    <mergeCell ref="AB16:AD19"/>
    <mergeCell ref="AE16:AR19"/>
    <mergeCell ref="B27:E30"/>
    <mergeCell ref="F27:AR30"/>
    <mergeCell ref="B31:E34"/>
    <mergeCell ref="F31:AR34"/>
    <mergeCell ref="F35:AR38"/>
  </mergeCells>
  <phoneticPr fontId="4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45"/>
  <sheetViews>
    <sheetView tabSelected="1" zoomScale="88" zoomScaleNormal="88" workbookViewId="0">
      <selection activeCell="BH9" sqref="BH9"/>
    </sheetView>
  </sheetViews>
  <sheetFormatPr defaultColWidth="3.125" defaultRowHeight="22.5" customHeight="1"/>
  <cols>
    <col min="1" max="1" width="3.125" style="56" customWidth="1"/>
    <col min="2" max="34" width="3.125" style="3" customWidth="1"/>
    <col min="35" max="52" width="3.125" style="3" hidden="1" customWidth="1"/>
    <col min="53" max="55" width="14.875" style="3" hidden="1" customWidth="1"/>
    <col min="56" max="56" width="7.125" style="3" hidden="1" customWidth="1"/>
    <col min="57" max="57" width="0" style="3" hidden="1" customWidth="1"/>
    <col min="58" max="16384" width="3.125" style="3"/>
  </cols>
  <sheetData>
    <row r="1" spans="1:56" ht="15" customHeight="1"/>
    <row r="2" spans="1:56" ht="22.5" customHeight="1"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131" t="s">
        <v>1</v>
      </c>
      <c r="U2" s="131"/>
      <c r="V2" s="131"/>
      <c r="W2" s="131"/>
      <c r="X2" s="131"/>
      <c r="Y2" s="133" t="s">
        <v>2</v>
      </c>
      <c r="Z2" s="133"/>
      <c r="AA2" s="133"/>
      <c r="AB2" s="133"/>
      <c r="AC2" s="133"/>
      <c r="AD2" s="133"/>
      <c r="AE2" s="133"/>
    </row>
    <row r="3" spans="1:56" ht="38.450000000000003" customHeight="1">
      <c r="B3" s="134" t="s">
        <v>74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37" t="s">
        <v>154</v>
      </c>
      <c r="U3" s="138"/>
      <c r="V3" s="138"/>
      <c r="W3" s="138"/>
      <c r="X3" s="139"/>
      <c r="Y3" s="142">
        <v>45085</v>
      </c>
      <c r="Z3" s="143"/>
      <c r="AA3" s="143"/>
      <c r="AB3" s="143"/>
      <c r="AC3" s="20" t="str">
        <f>TEXT(Y3,"aaa")</f>
        <v>木</v>
      </c>
      <c r="AD3" s="140" t="s">
        <v>3</v>
      </c>
      <c r="AE3" s="141"/>
    </row>
    <row r="4" spans="1:56" ht="22.5" customHeight="1">
      <c r="B4" s="146" t="s">
        <v>26</v>
      </c>
      <c r="C4" s="146"/>
      <c r="D4" s="146"/>
      <c r="E4" s="14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1:56" ht="31.9" customHeight="1">
      <c r="B5" s="147" t="s">
        <v>71</v>
      </c>
      <c r="C5" s="147"/>
      <c r="D5" s="147"/>
      <c r="E5" s="147"/>
      <c r="F5" s="147"/>
      <c r="G5" s="144"/>
      <c r="H5" s="144"/>
      <c r="I5" s="144"/>
      <c r="J5" s="144"/>
      <c r="K5" s="144"/>
      <c r="L5" s="144"/>
      <c r="M5" s="144"/>
      <c r="N5" s="144"/>
      <c r="O5" s="144"/>
      <c r="P5" s="144"/>
      <c r="R5" s="145" t="s">
        <v>12</v>
      </c>
      <c r="S5" s="145"/>
      <c r="T5" s="145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56" ht="31.9" customHeight="1">
      <c r="B6" s="147" t="s">
        <v>11</v>
      </c>
      <c r="C6" s="147"/>
      <c r="D6" s="147"/>
      <c r="E6" s="147"/>
      <c r="F6" s="147"/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45" t="s">
        <v>13</v>
      </c>
      <c r="S6" s="145"/>
      <c r="T6" s="145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56" ht="27" customHeight="1">
      <c r="B7" s="156" t="s">
        <v>42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7"/>
      <c r="X7" s="17"/>
      <c r="Y7" s="17"/>
      <c r="Z7" s="17"/>
      <c r="AA7" s="17"/>
      <c r="AB7" s="17"/>
      <c r="AC7" s="17"/>
      <c r="AD7" s="17"/>
    </row>
    <row r="8" spans="1:56" ht="27" customHeight="1" thickBot="1">
      <c r="A8" s="59"/>
      <c r="B8" s="157" t="s">
        <v>6</v>
      </c>
      <c r="C8" s="158"/>
      <c r="D8" s="158"/>
      <c r="E8" s="159"/>
      <c r="F8" s="153" t="s">
        <v>51</v>
      </c>
      <c r="G8" s="154"/>
      <c r="H8" s="154"/>
      <c r="I8" s="155"/>
      <c r="J8" s="153" t="s">
        <v>4</v>
      </c>
      <c r="K8" s="154"/>
      <c r="L8" s="154"/>
      <c r="M8" s="154"/>
      <c r="N8" s="154"/>
      <c r="O8" s="154"/>
      <c r="P8" s="155"/>
      <c r="Q8" s="153" t="s">
        <v>5</v>
      </c>
      <c r="R8" s="154"/>
      <c r="S8" s="154"/>
      <c r="T8" s="154"/>
      <c r="U8" s="154"/>
      <c r="V8" s="155"/>
      <c r="W8" s="153" t="s">
        <v>7</v>
      </c>
      <c r="X8" s="154"/>
      <c r="Y8" s="154"/>
      <c r="Z8" s="155"/>
      <c r="AA8" s="153" t="s">
        <v>8</v>
      </c>
      <c r="AB8" s="154"/>
      <c r="AC8" s="155"/>
      <c r="AD8" s="153" t="s">
        <v>31</v>
      </c>
      <c r="AE8" s="154"/>
      <c r="AF8" s="154"/>
      <c r="AG8" s="155"/>
      <c r="BA8" s="14" t="s">
        <v>6</v>
      </c>
      <c r="BB8" s="14" t="s">
        <v>51</v>
      </c>
      <c r="BC8" s="14" t="s">
        <v>7</v>
      </c>
      <c r="BD8" s="14" t="s">
        <v>8</v>
      </c>
    </row>
    <row r="9" spans="1:56" ht="40.15" customHeight="1">
      <c r="A9" s="60"/>
      <c r="B9" s="193" t="s">
        <v>9</v>
      </c>
      <c r="C9" s="194"/>
      <c r="D9" s="194"/>
      <c r="E9" s="194"/>
      <c r="F9" s="174" t="s">
        <v>9</v>
      </c>
      <c r="G9" s="174"/>
      <c r="H9" s="174"/>
      <c r="I9" s="174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174" t="s">
        <v>9</v>
      </c>
      <c r="X9" s="174"/>
      <c r="Y9" s="174"/>
      <c r="Z9" s="174"/>
      <c r="AA9" s="148">
        <f t="shared" ref="AA9:AA16" si="0">IF(W9=$BC$10,$BD$10,IF(W9=$BC$11,$BD$11,IF(W9=$BC$12,$BD$12,IF(W9=$BC$13,$BD$13,IF(W9=$BC$14,$BD$14,IF(W9=$BC$15,$BD$15,))))))</f>
        <v>0</v>
      </c>
      <c r="AB9" s="148"/>
      <c r="AC9" s="148"/>
      <c r="AD9" s="149"/>
      <c r="AE9" s="149"/>
      <c r="AF9" s="149"/>
      <c r="AG9" s="150"/>
      <c r="AI9" s="18">
        <f>IF($Q9="",0,IF(B9=BA$9,1,0))</f>
        <v>0</v>
      </c>
      <c r="AJ9" s="18">
        <f>IF($Q9="",0,IF(F9=BB$9,1,0))</f>
        <v>0</v>
      </c>
      <c r="AK9" s="18">
        <f>IF($Q9="",0,IF(W9=BC$9,1,0))</f>
        <v>0</v>
      </c>
      <c r="BA9" s="14" t="s">
        <v>9</v>
      </c>
      <c r="BB9" s="14" t="s">
        <v>9</v>
      </c>
      <c r="BC9" s="14" t="s">
        <v>9</v>
      </c>
      <c r="BD9" s="14"/>
    </row>
    <row r="10" spans="1:56" ht="40.15" customHeight="1">
      <c r="A10" s="60"/>
      <c r="B10" s="196" t="s">
        <v>9</v>
      </c>
      <c r="C10" s="197"/>
      <c r="D10" s="197"/>
      <c r="E10" s="197"/>
      <c r="F10" s="170" t="s">
        <v>9</v>
      </c>
      <c r="G10" s="170"/>
      <c r="H10" s="170"/>
      <c r="I10" s="170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 t="s">
        <v>9</v>
      </c>
      <c r="X10" s="170"/>
      <c r="Y10" s="170"/>
      <c r="Z10" s="170"/>
      <c r="AA10" s="177">
        <f t="shared" si="0"/>
        <v>0</v>
      </c>
      <c r="AB10" s="177"/>
      <c r="AC10" s="177"/>
      <c r="AD10" s="175"/>
      <c r="AE10" s="175"/>
      <c r="AF10" s="175"/>
      <c r="AG10" s="176"/>
      <c r="AH10" s="11"/>
      <c r="AI10" s="18">
        <f t="shared" ref="AI10:AI16" si="1">IF($Q10="",0,IF($B10=$BA$9,1,0))</f>
        <v>0</v>
      </c>
      <c r="AJ10" s="18">
        <f t="shared" ref="AJ10:AJ16" si="2">IF($Q10="",0,IF($F10=$BB$9,1,0))</f>
        <v>0</v>
      </c>
      <c r="AK10" s="18">
        <f t="shared" ref="AK10:AK16" si="3">IF($Q10="",0,IF(W10=BC$9,1,0))</f>
        <v>0</v>
      </c>
      <c r="BA10" s="14" t="s">
        <v>61</v>
      </c>
      <c r="BB10" s="14" t="s">
        <v>62</v>
      </c>
      <c r="BC10" s="55" t="s">
        <v>63</v>
      </c>
      <c r="BD10" s="14">
        <v>1000</v>
      </c>
    </row>
    <row r="11" spans="1:56" ht="40.15" customHeight="1">
      <c r="A11" s="60"/>
      <c r="B11" s="196" t="s">
        <v>9</v>
      </c>
      <c r="C11" s="197"/>
      <c r="D11" s="197"/>
      <c r="E11" s="197"/>
      <c r="F11" s="170" t="s">
        <v>9</v>
      </c>
      <c r="G11" s="170"/>
      <c r="H11" s="170"/>
      <c r="I11" s="170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 t="s">
        <v>9</v>
      </c>
      <c r="X11" s="170"/>
      <c r="Y11" s="170"/>
      <c r="Z11" s="170"/>
      <c r="AA11" s="177">
        <f t="shared" si="0"/>
        <v>0</v>
      </c>
      <c r="AB11" s="177"/>
      <c r="AC11" s="177"/>
      <c r="AD11" s="175"/>
      <c r="AE11" s="175"/>
      <c r="AF11" s="175"/>
      <c r="AG11" s="176"/>
      <c r="AH11" s="11"/>
      <c r="AI11" s="18">
        <f t="shared" si="1"/>
        <v>0</v>
      </c>
      <c r="AJ11" s="18">
        <f t="shared" si="2"/>
        <v>0</v>
      </c>
      <c r="AK11" s="18">
        <f t="shared" si="3"/>
        <v>0</v>
      </c>
      <c r="BA11" s="14" t="s">
        <v>52</v>
      </c>
      <c r="BB11" s="14" t="s">
        <v>64</v>
      </c>
      <c r="BC11" s="55" t="s">
        <v>65</v>
      </c>
      <c r="BD11" s="14">
        <v>800</v>
      </c>
    </row>
    <row r="12" spans="1:56" ht="40.15" customHeight="1">
      <c r="A12" s="60"/>
      <c r="B12" s="196" t="s">
        <v>9</v>
      </c>
      <c r="C12" s="197"/>
      <c r="D12" s="197"/>
      <c r="E12" s="197"/>
      <c r="F12" s="170" t="s">
        <v>9</v>
      </c>
      <c r="G12" s="170"/>
      <c r="H12" s="170"/>
      <c r="I12" s="170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 t="s">
        <v>9</v>
      </c>
      <c r="X12" s="170"/>
      <c r="Y12" s="170"/>
      <c r="Z12" s="170"/>
      <c r="AA12" s="177">
        <f t="shared" si="0"/>
        <v>0</v>
      </c>
      <c r="AB12" s="177"/>
      <c r="AC12" s="177"/>
      <c r="AD12" s="175"/>
      <c r="AE12" s="175"/>
      <c r="AF12" s="175"/>
      <c r="AG12" s="176"/>
      <c r="AH12" s="11"/>
      <c r="AI12" s="18">
        <f t="shared" si="1"/>
        <v>0</v>
      </c>
      <c r="AJ12" s="18">
        <f t="shared" si="2"/>
        <v>0</v>
      </c>
      <c r="AK12" s="18">
        <f t="shared" si="3"/>
        <v>0</v>
      </c>
      <c r="BA12" s="11"/>
      <c r="BB12" s="14" t="s">
        <v>66</v>
      </c>
      <c r="BC12" s="55" t="s">
        <v>67</v>
      </c>
      <c r="BD12" s="14">
        <v>1500</v>
      </c>
    </row>
    <row r="13" spans="1:56" ht="40.15" customHeight="1">
      <c r="A13" s="60"/>
      <c r="B13" s="196" t="s">
        <v>9</v>
      </c>
      <c r="C13" s="197"/>
      <c r="D13" s="197"/>
      <c r="E13" s="197"/>
      <c r="F13" s="170" t="s">
        <v>9</v>
      </c>
      <c r="G13" s="170"/>
      <c r="H13" s="170"/>
      <c r="I13" s="170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 t="s">
        <v>9</v>
      </c>
      <c r="X13" s="170"/>
      <c r="Y13" s="170"/>
      <c r="Z13" s="170"/>
      <c r="AA13" s="177">
        <f t="shared" si="0"/>
        <v>0</v>
      </c>
      <c r="AB13" s="177"/>
      <c r="AC13" s="177"/>
      <c r="AD13" s="175"/>
      <c r="AE13" s="175"/>
      <c r="AF13" s="175"/>
      <c r="AG13" s="176"/>
      <c r="AH13" s="11"/>
      <c r="AI13" s="18">
        <f t="shared" si="1"/>
        <v>0</v>
      </c>
      <c r="AJ13" s="18">
        <f t="shared" si="2"/>
        <v>0</v>
      </c>
      <c r="AK13" s="18">
        <f t="shared" si="3"/>
        <v>0</v>
      </c>
      <c r="BA13" s="11"/>
      <c r="BB13" s="14" t="s">
        <v>68</v>
      </c>
      <c r="BC13" s="55" t="s">
        <v>69</v>
      </c>
      <c r="BD13" s="14">
        <v>1000</v>
      </c>
    </row>
    <row r="14" spans="1:56" ht="40.15" customHeight="1">
      <c r="A14" s="60"/>
      <c r="B14" s="196" t="s">
        <v>9</v>
      </c>
      <c r="C14" s="197"/>
      <c r="D14" s="197"/>
      <c r="E14" s="197"/>
      <c r="F14" s="170" t="s">
        <v>9</v>
      </c>
      <c r="G14" s="170"/>
      <c r="H14" s="170"/>
      <c r="I14" s="170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 t="s">
        <v>9</v>
      </c>
      <c r="X14" s="170"/>
      <c r="Y14" s="170"/>
      <c r="Z14" s="170"/>
      <c r="AA14" s="177">
        <f t="shared" si="0"/>
        <v>0</v>
      </c>
      <c r="AB14" s="177"/>
      <c r="AC14" s="177"/>
      <c r="AD14" s="175"/>
      <c r="AE14" s="175"/>
      <c r="AF14" s="175"/>
      <c r="AG14" s="176"/>
      <c r="AH14" s="11"/>
      <c r="AI14" s="18">
        <f t="shared" si="1"/>
        <v>0</v>
      </c>
      <c r="AJ14" s="18">
        <f t="shared" si="2"/>
        <v>0</v>
      </c>
      <c r="AK14" s="18">
        <f t="shared" si="3"/>
        <v>0</v>
      </c>
      <c r="BA14" s="11"/>
      <c r="BB14" s="14" t="s">
        <v>70</v>
      </c>
      <c r="BC14" s="55"/>
      <c r="BD14" s="14"/>
    </row>
    <row r="15" spans="1:56" ht="40.15" customHeight="1">
      <c r="A15" s="60"/>
      <c r="B15" s="196" t="s">
        <v>9</v>
      </c>
      <c r="C15" s="197"/>
      <c r="D15" s="197"/>
      <c r="E15" s="197"/>
      <c r="F15" s="170" t="s">
        <v>9</v>
      </c>
      <c r="G15" s="170"/>
      <c r="H15" s="170"/>
      <c r="I15" s="170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70" t="s">
        <v>9</v>
      </c>
      <c r="X15" s="170"/>
      <c r="Y15" s="170"/>
      <c r="Z15" s="170"/>
      <c r="AA15" s="177">
        <f t="shared" si="0"/>
        <v>0</v>
      </c>
      <c r="AB15" s="177"/>
      <c r="AC15" s="177"/>
      <c r="AD15" s="175"/>
      <c r="AE15" s="175"/>
      <c r="AF15" s="175"/>
      <c r="AG15" s="176"/>
      <c r="AI15" s="18">
        <f t="shared" si="1"/>
        <v>0</v>
      </c>
      <c r="AJ15" s="18">
        <f t="shared" si="2"/>
        <v>0</v>
      </c>
      <c r="AK15" s="18">
        <f t="shared" si="3"/>
        <v>0</v>
      </c>
      <c r="BA15" s="11"/>
      <c r="BB15" s="14"/>
      <c r="BC15" s="55"/>
      <c r="BD15" s="14"/>
    </row>
    <row r="16" spans="1:56" ht="40.15" customHeight="1" thickBot="1">
      <c r="A16" s="60"/>
      <c r="B16" s="198" t="s">
        <v>9</v>
      </c>
      <c r="C16" s="199"/>
      <c r="D16" s="199"/>
      <c r="E16" s="199"/>
      <c r="F16" s="181" t="s">
        <v>9</v>
      </c>
      <c r="G16" s="181"/>
      <c r="H16" s="181"/>
      <c r="I16" s="181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 t="s">
        <v>9</v>
      </c>
      <c r="X16" s="181"/>
      <c r="Y16" s="181"/>
      <c r="Z16" s="181"/>
      <c r="AA16" s="168">
        <f t="shared" si="0"/>
        <v>0</v>
      </c>
      <c r="AB16" s="168"/>
      <c r="AC16" s="168"/>
      <c r="AD16" s="178"/>
      <c r="AE16" s="178"/>
      <c r="AF16" s="178"/>
      <c r="AG16" s="179"/>
      <c r="AI16" s="18">
        <f t="shared" si="1"/>
        <v>0</v>
      </c>
      <c r="AJ16" s="18">
        <f t="shared" si="2"/>
        <v>0</v>
      </c>
      <c r="AK16" s="18">
        <f t="shared" si="3"/>
        <v>0</v>
      </c>
      <c r="BB16" s="4"/>
    </row>
    <row r="17" spans="1:99" ht="27" customHeight="1">
      <c r="B17" s="13"/>
      <c r="C17" s="13"/>
      <c r="D17" s="13"/>
      <c r="E17" s="13"/>
      <c r="F17" s="24"/>
      <c r="G17" s="24"/>
      <c r="H17" s="24"/>
      <c r="I17" s="2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4"/>
      <c r="X17" s="171" t="s">
        <v>53</v>
      </c>
      <c r="Y17" s="171"/>
      <c r="Z17" s="171"/>
      <c r="AA17" s="172">
        <f>SUM(AA9:AC16)</f>
        <v>0</v>
      </c>
      <c r="AB17" s="173"/>
      <c r="AC17" s="173"/>
      <c r="AD17" s="19"/>
      <c r="AE17" s="19"/>
      <c r="AF17" s="19"/>
      <c r="AG17" s="19"/>
      <c r="BB17" s="4"/>
    </row>
    <row r="18" spans="1:99" ht="27" hidden="1" customHeight="1">
      <c r="A18" s="57"/>
      <c r="B18" s="23" t="s">
        <v>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BA18" s="14" t="s">
        <v>9</v>
      </c>
    </row>
    <row r="19" spans="1:99" ht="27" hidden="1" customHeight="1" thickBot="1">
      <c r="A19" s="57"/>
      <c r="B19" s="195" t="s">
        <v>72</v>
      </c>
      <c r="C19" s="195"/>
      <c r="D19" s="195"/>
      <c r="E19" s="195"/>
      <c r="F19" s="195" t="s">
        <v>46</v>
      </c>
      <c r="G19" s="195"/>
      <c r="H19" s="195"/>
      <c r="I19" s="195"/>
      <c r="J19" s="195"/>
      <c r="K19" s="212" t="s">
        <v>33</v>
      </c>
      <c r="L19" s="213"/>
      <c r="M19" s="213"/>
      <c r="N19" s="213"/>
      <c r="O19" s="214"/>
      <c r="P19" s="195" t="s">
        <v>34</v>
      </c>
      <c r="Q19" s="195"/>
      <c r="R19" s="195"/>
      <c r="S19" s="195"/>
      <c r="T19" s="195"/>
      <c r="U19" s="11"/>
      <c r="V19" s="11"/>
      <c r="W19" s="11"/>
      <c r="X19" s="13"/>
      <c r="Y19" s="13"/>
      <c r="Z19" s="11"/>
      <c r="AA19" s="11"/>
      <c r="AB19" s="11"/>
      <c r="AC19" s="11"/>
      <c r="AD19" s="11"/>
      <c r="AE19" s="11"/>
      <c r="AF19" s="11"/>
      <c r="AG19" s="11"/>
      <c r="BA19" s="14" t="s">
        <v>9</v>
      </c>
    </row>
    <row r="20" spans="1:99" ht="27" hidden="1" customHeight="1">
      <c r="A20" s="57"/>
      <c r="B20" s="211"/>
      <c r="C20" s="209"/>
      <c r="D20" s="209"/>
      <c r="E20" s="209"/>
      <c r="F20" s="208"/>
      <c r="G20" s="209"/>
      <c r="H20" s="209"/>
      <c r="I20" s="209"/>
      <c r="J20" s="210"/>
      <c r="K20" s="215" t="s">
        <v>9</v>
      </c>
      <c r="L20" s="215"/>
      <c r="M20" s="215"/>
      <c r="N20" s="215"/>
      <c r="O20" s="215"/>
      <c r="P20" s="191"/>
      <c r="Q20" s="191"/>
      <c r="R20" s="191"/>
      <c r="S20" s="191"/>
      <c r="T20" s="192"/>
      <c r="U20" s="11"/>
      <c r="V20" s="11"/>
      <c r="W20" s="11"/>
      <c r="X20" s="13"/>
      <c r="Y20" s="13"/>
      <c r="Z20" s="11"/>
      <c r="AA20" s="11"/>
      <c r="AB20" s="11"/>
      <c r="AC20" s="11"/>
      <c r="AD20" s="11"/>
      <c r="AE20" s="11"/>
      <c r="AF20" s="11"/>
      <c r="AG20" s="11"/>
      <c r="BA20" s="14" t="s">
        <v>40</v>
      </c>
    </row>
    <row r="21" spans="1:99" ht="27" hidden="1" customHeight="1" thickBot="1">
      <c r="A21" s="57"/>
      <c r="B21" s="204"/>
      <c r="C21" s="205"/>
      <c r="D21" s="205"/>
      <c r="E21" s="205"/>
      <c r="F21" s="206"/>
      <c r="G21" s="205"/>
      <c r="H21" s="205"/>
      <c r="I21" s="205"/>
      <c r="J21" s="207"/>
      <c r="K21" s="201" t="s">
        <v>9</v>
      </c>
      <c r="L21" s="201"/>
      <c r="M21" s="201"/>
      <c r="N21" s="201"/>
      <c r="O21" s="201"/>
      <c r="P21" s="202"/>
      <c r="Q21" s="202"/>
      <c r="R21" s="202"/>
      <c r="S21" s="202"/>
      <c r="T21" s="203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BA21" s="14" t="s">
        <v>41</v>
      </c>
    </row>
    <row r="22" spans="1:99" ht="27" customHeight="1">
      <c r="A22" s="57"/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3" t="s">
        <v>36</v>
      </c>
    </row>
    <row r="23" spans="1:99" ht="21.6" customHeight="1">
      <c r="A23" s="57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4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ht="21.6" customHeight="1">
      <c r="A24" s="57"/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1" customFormat="1" ht="21.6" customHeight="1">
      <c r="A25" s="57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90"/>
    </row>
    <row r="26" spans="1:99" s="11" customFormat="1" ht="22.15" customHeight="1">
      <c r="A26" s="57"/>
    </row>
    <row r="27" spans="1:99" s="11" customFormat="1" ht="22.5" hidden="1" customHeight="1">
      <c r="A27" s="57"/>
      <c r="B27" s="113" t="s">
        <v>37</v>
      </c>
      <c r="C27" s="114"/>
      <c r="D27" s="115"/>
      <c r="E27" s="127" t="s">
        <v>47</v>
      </c>
      <c r="F27" s="128"/>
      <c r="G27" s="128"/>
      <c r="H27" s="128"/>
      <c r="I27" s="129"/>
      <c r="J27" s="12"/>
      <c r="K27" s="12"/>
      <c r="L27" s="12"/>
      <c r="M27" s="12"/>
      <c r="N27" s="124" t="s">
        <v>39</v>
      </c>
      <c r="O27" s="125"/>
      <c r="P27" s="126"/>
      <c r="Q27" s="124" t="s">
        <v>38</v>
      </c>
      <c r="R27" s="125"/>
      <c r="S27" s="126"/>
      <c r="T27" s="165" t="s">
        <v>48</v>
      </c>
      <c r="U27" s="166"/>
      <c r="V27" s="166"/>
      <c r="W27" s="167"/>
    </row>
    <row r="28" spans="1:99" s="11" customFormat="1" ht="46.9" hidden="1" customHeight="1">
      <c r="A28" s="57"/>
      <c r="B28" s="116"/>
      <c r="C28" s="117"/>
      <c r="D28" s="117"/>
      <c r="E28" s="118"/>
      <c r="F28" s="119"/>
      <c r="G28" s="119"/>
      <c r="H28" s="119"/>
      <c r="I28" s="120"/>
      <c r="J28" s="121"/>
      <c r="K28" s="122"/>
      <c r="L28" s="122"/>
      <c r="M28" s="123"/>
      <c r="N28" s="116"/>
      <c r="O28" s="117"/>
      <c r="P28" s="117"/>
      <c r="Q28" s="161"/>
      <c r="R28" s="162"/>
      <c r="S28" s="163"/>
      <c r="T28" s="164"/>
      <c r="U28" s="164"/>
      <c r="V28" s="164"/>
      <c r="W28" s="164"/>
    </row>
    <row r="29" spans="1:99" s="11" customFormat="1" ht="22.5" hidden="1" customHeight="1">
      <c r="A29" s="57"/>
      <c r="AG29" s="160" t="s">
        <v>44</v>
      </c>
      <c r="AH29" s="160"/>
      <c r="AI29" s="160"/>
      <c r="AJ29" s="160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99" s="11" customFormat="1" ht="69" hidden="1" customHeight="1">
      <c r="A30" s="25" t="s">
        <v>14</v>
      </c>
      <c r="B30" s="26" t="s">
        <v>54</v>
      </c>
      <c r="C30" s="21" t="s">
        <v>15</v>
      </c>
      <c r="D30" s="28" t="s">
        <v>55</v>
      </c>
      <c r="E30" s="29" t="s">
        <v>16</v>
      </c>
      <c r="F30" s="28" t="s">
        <v>17</v>
      </c>
      <c r="G30" s="30" t="s">
        <v>56</v>
      </c>
      <c r="H30" s="31" t="s">
        <v>57</v>
      </c>
      <c r="I30" s="32" t="s">
        <v>58</v>
      </c>
      <c r="J30" s="32" t="s">
        <v>59</v>
      </c>
      <c r="K30" s="33" t="s">
        <v>8</v>
      </c>
      <c r="L30" s="34" t="s">
        <v>18</v>
      </c>
      <c r="M30" s="35" t="s">
        <v>19</v>
      </c>
      <c r="N30" s="36" t="s">
        <v>20</v>
      </c>
      <c r="O30" s="37" t="s">
        <v>21</v>
      </c>
      <c r="P30" s="38" t="s">
        <v>31</v>
      </c>
      <c r="Q30" s="39" t="s">
        <v>22</v>
      </c>
      <c r="R30" s="39">
        <v>1</v>
      </c>
      <c r="S30" s="39">
        <v>2</v>
      </c>
      <c r="T30" s="39">
        <v>3</v>
      </c>
      <c r="U30" s="39">
        <v>4</v>
      </c>
      <c r="V30" s="39">
        <v>5</v>
      </c>
      <c r="W30" s="40" t="s">
        <v>22</v>
      </c>
      <c r="X30" s="40">
        <v>1</v>
      </c>
      <c r="Y30" s="40">
        <v>2</v>
      </c>
      <c r="Z30" s="40">
        <v>3</v>
      </c>
      <c r="AA30" s="40">
        <v>4</v>
      </c>
      <c r="AB30" s="40">
        <v>5</v>
      </c>
      <c r="AC30" s="40" t="s">
        <v>23</v>
      </c>
      <c r="AD30" s="27" t="s">
        <v>24</v>
      </c>
      <c r="AE30" s="41" t="s">
        <v>25</v>
      </c>
      <c r="AF30" s="63" t="s">
        <v>73</v>
      </c>
      <c r="AG30" s="15" t="s">
        <v>45</v>
      </c>
      <c r="AH30" s="15" t="s">
        <v>46</v>
      </c>
      <c r="AI30" s="15" t="s">
        <v>35</v>
      </c>
      <c r="AJ30" s="15" t="s">
        <v>36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99" s="11" customFormat="1" ht="25.9" hidden="1" customHeight="1">
      <c r="A31" s="50"/>
      <c r="B31" s="43"/>
      <c r="C31" s="44">
        <f>$B$28</f>
        <v>0</v>
      </c>
      <c r="D31" s="45">
        <f>$G$5</f>
        <v>0</v>
      </c>
      <c r="E31" s="45">
        <f>J9</f>
        <v>0</v>
      </c>
      <c r="F31" s="46">
        <f>Q9</f>
        <v>0</v>
      </c>
      <c r="G31" s="46" t="str">
        <f>IF($W9=$BC$10,1,"")</f>
        <v/>
      </c>
      <c r="H31" s="46" t="str">
        <f>IF($W9=$BC$11,1,"")</f>
        <v/>
      </c>
      <c r="I31" s="46" t="str">
        <f>IF($W9=$BC$12,1,"")</f>
        <v/>
      </c>
      <c r="J31" s="46" t="str">
        <f>IF($W9=$BC$13,1,"")</f>
        <v/>
      </c>
      <c r="K31" s="47">
        <f>AA9</f>
        <v>0</v>
      </c>
      <c r="L31" s="22" t="s">
        <v>49</v>
      </c>
      <c r="M31" s="48"/>
      <c r="N31" s="1"/>
      <c r="O31" s="2"/>
      <c r="P31" s="49">
        <f>AD9</f>
        <v>0</v>
      </c>
      <c r="Q31" s="39" t="str">
        <f>IF(R31=1,1,IF(S31=1,2,IF(T31=1,3,IF(U31=1,4,IF(V31=1,5,"")))))</f>
        <v/>
      </c>
      <c r="R31" s="50" t="str">
        <f>IF($B9=$BA$11,"",IF($B9=$BA$10,IF($F9=$BB$10,1,""),""))</f>
        <v/>
      </c>
      <c r="S31" s="50" t="str">
        <f>IF($B9=$BA$11,"",IF($B9=$BA$10,IF($F9=$BB$11,1,""),""))</f>
        <v/>
      </c>
      <c r="T31" s="50" t="str">
        <f>IF($B9=$BA$11,"",IF($B9=$BA$10,IF($F9=$BB$12,1,""),""))</f>
        <v/>
      </c>
      <c r="U31" s="50" t="str">
        <f>IF($B9=$BA$11,"",IF($B9=$BA$10,IF($F9=$BB$13,1,""),""))</f>
        <v/>
      </c>
      <c r="V31" s="50" t="str">
        <f>IF($B9=$BA$11,"",IF($B9=$BA$10,IF($F9=$BB$14,1,""),""))</f>
        <v/>
      </c>
      <c r="W31" s="39" t="str">
        <f>IF(X31=1,1,IF(Y31=1,2,IF(Z31=1,3,IF(AA31=1,4,IF(AB31=1,5,"")))))</f>
        <v/>
      </c>
      <c r="X31" s="42" t="str">
        <f>IF($B9=$BA$10,"",IF($B9=$BA$11,IF($F9=$BB$10,1,""),""))</f>
        <v/>
      </c>
      <c r="Y31" s="42" t="str">
        <f>IF($B9=$BA$10,"",IF($B9=$BA$11,IF($F9=$BB$11,1,""),""))</f>
        <v/>
      </c>
      <c r="Z31" s="42" t="str">
        <f>IF($B9=$BA$10,"",IF($B9=$BA$11,IF($F9=$BB$12,1,""),""))</f>
        <v/>
      </c>
      <c r="AA31" s="42" t="str">
        <f>IF($B9=$BA$10,"",IF($B9=$BA$11,IF($F9=$BB$13,1,""),""))</f>
        <v/>
      </c>
      <c r="AB31" s="42" t="str">
        <f>IF($B9=$BA$10,"",IF($B9=$BA$11,IF($F9=$BB$14,1,""),""))</f>
        <v/>
      </c>
      <c r="AC31" s="51">
        <f>SUM(R31:V31,X31:AB31)</f>
        <v>0</v>
      </c>
      <c r="AD31" s="46">
        <f>$G$6</f>
        <v>0</v>
      </c>
      <c r="AE31" s="52">
        <f>$U$6</f>
        <v>0</v>
      </c>
      <c r="AF31" s="58">
        <f>$E$28</f>
        <v>0</v>
      </c>
      <c r="AG31" s="16">
        <f>B20</f>
        <v>0</v>
      </c>
      <c r="AH31" s="16">
        <f>F20</f>
        <v>0</v>
      </c>
      <c r="AI31" s="16" t="str">
        <f>K20</f>
        <v>選択してください</v>
      </c>
      <c r="AJ31" s="61">
        <f>P20</f>
        <v>0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99" s="11" customFormat="1" ht="25.9" hidden="1" customHeight="1">
      <c r="A32" s="50"/>
      <c r="B32" s="43"/>
      <c r="C32" s="44">
        <f t="shared" ref="C32:C38" si="4">$B$28</f>
        <v>0</v>
      </c>
      <c r="D32" s="45">
        <f t="shared" ref="D32:D38" si="5">$G$5</f>
        <v>0</v>
      </c>
      <c r="E32" s="45">
        <f t="shared" ref="E32:E38" si="6">J10</f>
        <v>0</v>
      </c>
      <c r="F32" s="46">
        <f t="shared" ref="F32:F38" si="7">Q10</f>
        <v>0</v>
      </c>
      <c r="G32" s="46" t="str">
        <f t="shared" ref="G32:G38" si="8">IF($W10=$BC$10,1,"")</f>
        <v/>
      </c>
      <c r="H32" s="46" t="str">
        <f t="shared" ref="H32:H38" si="9">IF($W10=$BC$11,1,"")</f>
        <v/>
      </c>
      <c r="I32" s="46" t="str">
        <f t="shared" ref="I32:I38" si="10">IF($W10=$BC$12,1,"")</f>
        <v/>
      </c>
      <c r="J32" s="46" t="str">
        <f t="shared" ref="J32:J38" si="11">IF($W10=$BC$13,1,"")</f>
        <v/>
      </c>
      <c r="K32" s="47">
        <f t="shared" ref="K32:K38" si="12">AA10</f>
        <v>0</v>
      </c>
      <c r="L32" s="22" t="s">
        <v>49</v>
      </c>
      <c r="M32" s="48"/>
      <c r="N32" s="1"/>
      <c r="O32" s="2"/>
      <c r="P32" s="49">
        <f t="shared" ref="P32:P38" si="13">AD10</f>
        <v>0</v>
      </c>
      <c r="Q32" s="39" t="str">
        <f t="shared" ref="Q32:Q38" si="14">IF(R32=1,1,IF(S32=1,2,IF(T32=1,3,IF(U32=1,4,IF(V32=1,5,"")))))</f>
        <v/>
      </c>
      <c r="R32" s="50" t="str">
        <f t="shared" ref="R32:R38" si="15">IF($B10=$BA$11,"",IF($B10=$BA$10,IF($F10=$BB$10,1,""),""))</f>
        <v/>
      </c>
      <c r="S32" s="50" t="str">
        <f t="shared" ref="S32:S38" si="16">IF($B10=$BA$11,"",IF($B10=$BA$10,IF($F10=$BB$11,1,""),""))</f>
        <v/>
      </c>
      <c r="T32" s="50" t="str">
        <f t="shared" ref="T32:T38" si="17">IF($B10=$BA$11,"",IF($B10=$BA$10,IF($F10=$BB$12,1,""),""))</f>
        <v/>
      </c>
      <c r="U32" s="50" t="str">
        <f t="shared" ref="U32:U38" si="18">IF($B10=$BA$11,"",IF($B10=$BA$10,IF($F10=$BB$13,1,""),""))</f>
        <v/>
      </c>
      <c r="V32" s="50" t="str">
        <f t="shared" ref="V32:V38" si="19">IF($B10=$BA$11,"",IF($B10=$BA$10,IF($F10=$BB$14,1,""),""))</f>
        <v/>
      </c>
      <c r="W32" s="39" t="str">
        <f t="shared" ref="W32:W38" si="20">IF(X32=1,1,IF(Y32=1,2,IF(Z32=1,3,IF(AA32=1,4,IF(AB32=1,5,"")))))</f>
        <v/>
      </c>
      <c r="X32" s="42" t="str">
        <f t="shared" ref="X32:X38" si="21">IF($B10=$BA$10,"",IF($B10=$BA$11,IF($F10=$BB$10,1,""),""))</f>
        <v/>
      </c>
      <c r="Y32" s="42" t="str">
        <f t="shared" ref="Y32:Y38" si="22">IF($B10=$BA$10,"",IF($B10=$BA$11,IF($F10=$BB$11,1,""),""))</f>
        <v/>
      </c>
      <c r="Z32" s="42" t="str">
        <f t="shared" ref="Z32:Z38" si="23">IF($B10=$BA$10,"",IF($B10=$BA$11,IF($F10=$BB$12,1,""),""))</f>
        <v/>
      </c>
      <c r="AA32" s="42" t="str">
        <f t="shared" ref="AA32:AA38" si="24">IF($B10=$BA$10,"",IF($B10=$BA$11,IF($F10=$BB$13,1,""),""))</f>
        <v/>
      </c>
      <c r="AB32" s="42" t="str">
        <f t="shared" ref="AB32:AB38" si="25">IF($B10=$BA$10,"",IF($B10=$BA$11,IF($F10=$BB$14,1,""),""))</f>
        <v/>
      </c>
      <c r="AC32" s="51">
        <f t="shared" ref="AC32:AC38" si="26">SUM(R32:V32,X32:AB32)</f>
        <v>0</v>
      </c>
      <c r="AD32" s="46">
        <f t="shared" ref="AD32:AD38" si="27">$G$6</f>
        <v>0</v>
      </c>
      <c r="AE32" s="52">
        <f t="shared" ref="AE32:AE38" si="28">$U$6</f>
        <v>0</v>
      </c>
      <c r="AF32" s="58">
        <f t="shared" ref="AF32:AF38" si="29">$E$28</f>
        <v>0</v>
      </c>
      <c r="AG32" s="16">
        <f>B21</f>
        <v>0</v>
      </c>
      <c r="AH32" s="16">
        <f>F21</f>
        <v>0</v>
      </c>
      <c r="AI32" s="16" t="str">
        <f>K21</f>
        <v>選択してください</v>
      </c>
      <c r="AJ32" s="61">
        <f>P21</f>
        <v>0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:49" s="11" customFormat="1" ht="25.9" hidden="1" customHeight="1">
      <c r="A33" s="50"/>
      <c r="B33" s="54"/>
      <c r="C33" s="44">
        <f t="shared" si="4"/>
        <v>0</v>
      </c>
      <c r="D33" s="45">
        <f t="shared" si="5"/>
        <v>0</v>
      </c>
      <c r="E33" s="45">
        <f t="shared" si="6"/>
        <v>0</v>
      </c>
      <c r="F33" s="46">
        <f t="shared" si="7"/>
        <v>0</v>
      </c>
      <c r="G33" s="46" t="str">
        <f t="shared" si="8"/>
        <v/>
      </c>
      <c r="H33" s="46" t="str">
        <f t="shared" si="9"/>
        <v/>
      </c>
      <c r="I33" s="46" t="str">
        <f t="shared" si="10"/>
        <v/>
      </c>
      <c r="J33" s="46" t="str">
        <f t="shared" si="11"/>
        <v/>
      </c>
      <c r="K33" s="47">
        <f t="shared" si="12"/>
        <v>0</v>
      </c>
      <c r="L33" s="22" t="s">
        <v>60</v>
      </c>
      <c r="M33" s="48"/>
      <c r="N33" s="1"/>
      <c r="O33" s="2"/>
      <c r="P33" s="49">
        <f t="shared" si="13"/>
        <v>0</v>
      </c>
      <c r="Q33" s="39" t="str">
        <f t="shared" si="14"/>
        <v/>
      </c>
      <c r="R33" s="50" t="str">
        <f t="shared" si="15"/>
        <v/>
      </c>
      <c r="S33" s="50" t="str">
        <f t="shared" si="16"/>
        <v/>
      </c>
      <c r="T33" s="50" t="str">
        <f t="shared" si="17"/>
        <v/>
      </c>
      <c r="U33" s="50" t="str">
        <f t="shared" si="18"/>
        <v/>
      </c>
      <c r="V33" s="50" t="str">
        <f t="shared" si="19"/>
        <v/>
      </c>
      <c r="W33" s="39" t="str">
        <f t="shared" si="20"/>
        <v/>
      </c>
      <c r="X33" s="42" t="str">
        <f t="shared" si="21"/>
        <v/>
      </c>
      <c r="Y33" s="42" t="str">
        <f t="shared" si="22"/>
        <v/>
      </c>
      <c r="Z33" s="42" t="str">
        <f t="shared" si="23"/>
        <v/>
      </c>
      <c r="AA33" s="42" t="str">
        <f t="shared" si="24"/>
        <v/>
      </c>
      <c r="AB33" s="42" t="str">
        <f t="shared" si="25"/>
        <v/>
      </c>
      <c r="AC33" s="51">
        <f t="shared" si="26"/>
        <v>0</v>
      </c>
      <c r="AD33" s="46">
        <f t="shared" si="27"/>
        <v>0</v>
      </c>
      <c r="AE33" s="52">
        <f t="shared" si="28"/>
        <v>0</v>
      </c>
      <c r="AF33" s="58">
        <f t="shared" si="29"/>
        <v>0</v>
      </c>
      <c r="AJ33" s="62"/>
    </row>
    <row r="34" spans="1:49" s="11" customFormat="1" ht="25.9" hidden="1" customHeight="1">
      <c r="A34" s="50"/>
      <c r="B34" s="54"/>
      <c r="C34" s="44">
        <f t="shared" si="4"/>
        <v>0</v>
      </c>
      <c r="D34" s="45">
        <f t="shared" si="5"/>
        <v>0</v>
      </c>
      <c r="E34" s="45">
        <f t="shared" si="6"/>
        <v>0</v>
      </c>
      <c r="F34" s="46">
        <f t="shared" si="7"/>
        <v>0</v>
      </c>
      <c r="G34" s="46" t="str">
        <f t="shared" si="8"/>
        <v/>
      </c>
      <c r="H34" s="46" t="str">
        <f t="shared" si="9"/>
        <v/>
      </c>
      <c r="I34" s="46" t="str">
        <f t="shared" si="10"/>
        <v/>
      </c>
      <c r="J34" s="46" t="str">
        <f t="shared" si="11"/>
        <v/>
      </c>
      <c r="K34" s="47">
        <f t="shared" si="12"/>
        <v>0</v>
      </c>
      <c r="L34" s="22" t="s">
        <v>60</v>
      </c>
      <c r="M34" s="48"/>
      <c r="N34" s="1"/>
      <c r="O34" s="2"/>
      <c r="P34" s="49">
        <f t="shared" si="13"/>
        <v>0</v>
      </c>
      <c r="Q34" s="39" t="str">
        <f t="shared" si="14"/>
        <v/>
      </c>
      <c r="R34" s="50" t="str">
        <f t="shared" si="15"/>
        <v/>
      </c>
      <c r="S34" s="50" t="str">
        <f t="shared" si="16"/>
        <v/>
      </c>
      <c r="T34" s="50" t="str">
        <f t="shared" si="17"/>
        <v/>
      </c>
      <c r="U34" s="50" t="str">
        <f t="shared" si="18"/>
        <v/>
      </c>
      <c r="V34" s="50" t="str">
        <f t="shared" si="19"/>
        <v/>
      </c>
      <c r="W34" s="39" t="str">
        <f t="shared" si="20"/>
        <v/>
      </c>
      <c r="X34" s="42" t="str">
        <f t="shared" si="21"/>
        <v/>
      </c>
      <c r="Y34" s="42" t="str">
        <f t="shared" si="22"/>
        <v/>
      </c>
      <c r="Z34" s="42" t="str">
        <f t="shared" si="23"/>
        <v/>
      </c>
      <c r="AA34" s="42" t="str">
        <f t="shared" si="24"/>
        <v/>
      </c>
      <c r="AB34" s="42" t="str">
        <f t="shared" si="25"/>
        <v/>
      </c>
      <c r="AC34" s="51">
        <f t="shared" si="26"/>
        <v>0</v>
      </c>
      <c r="AD34" s="46">
        <f t="shared" si="27"/>
        <v>0</v>
      </c>
      <c r="AE34" s="52">
        <f t="shared" si="28"/>
        <v>0</v>
      </c>
      <c r="AF34" s="58">
        <f t="shared" si="29"/>
        <v>0</v>
      </c>
    </row>
    <row r="35" spans="1:49" s="11" customFormat="1" ht="25.9" hidden="1" customHeight="1">
      <c r="A35" s="50"/>
      <c r="B35" s="54"/>
      <c r="C35" s="44">
        <f t="shared" si="4"/>
        <v>0</v>
      </c>
      <c r="D35" s="45">
        <f t="shared" si="5"/>
        <v>0</v>
      </c>
      <c r="E35" s="45">
        <f t="shared" si="6"/>
        <v>0</v>
      </c>
      <c r="F35" s="46">
        <f t="shared" si="7"/>
        <v>0</v>
      </c>
      <c r="G35" s="46" t="str">
        <f t="shared" si="8"/>
        <v/>
      </c>
      <c r="H35" s="46" t="str">
        <f t="shared" si="9"/>
        <v/>
      </c>
      <c r="I35" s="46" t="str">
        <f t="shared" si="10"/>
        <v/>
      </c>
      <c r="J35" s="46" t="str">
        <f t="shared" si="11"/>
        <v/>
      </c>
      <c r="K35" s="47">
        <f t="shared" si="12"/>
        <v>0</v>
      </c>
      <c r="L35" s="22" t="s">
        <v>60</v>
      </c>
      <c r="M35" s="48"/>
      <c r="N35" s="1"/>
      <c r="O35" s="2"/>
      <c r="P35" s="49">
        <f t="shared" si="13"/>
        <v>0</v>
      </c>
      <c r="Q35" s="39" t="str">
        <f t="shared" si="14"/>
        <v/>
      </c>
      <c r="R35" s="50" t="str">
        <f t="shared" si="15"/>
        <v/>
      </c>
      <c r="S35" s="50" t="str">
        <f t="shared" si="16"/>
        <v/>
      </c>
      <c r="T35" s="50" t="str">
        <f t="shared" si="17"/>
        <v/>
      </c>
      <c r="U35" s="50" t="str">
        <f t="shared" si="18"/>
        <v/>
      </c>
      <c r="V35" s="50" t="str">
        <f t="shared" si="19"/>
        <v/>
      </c>
      <c r="W35" s="39" t="str">
        <f t="shared" si="20"/>
        <v/>
      </c>
      <c r="X35" s="42" t="str">
        <f t="shared" si="21"/>
        <v/>
      </c>
      <c r="Y35" s="42" t="str">
        <f t="shared" si="22"/>
        <v/>
      </c>
      <c r="Z35" s="42" t="str">
        <f t="shared" si="23"/>
        <v/>
      </c>
      <c r="AA35" s="42" t="str">
        <f t="shared" si="24"/>
        <v/>
      </c>
      <c r="AB35" s="42" t="str">
        <f t="shared" si="25"/>
        <v/>
      </c>
      <c r="AC35" s="51">
        <f t="shared" si="26"/>
        <v>0</v>
      </c>
      <c r="AD35" s="46">
        <f t="shared" si="27"/>
        <v>0</v>
      </c>
      <c r="AE35" s="52">
        <f t="shared" si="28"/>
        <v>0</v>
      </c>
      <c r="AF35" s="58">
        <f t="shared" si="29"/>
        <v>0</v>
      </c>
    </row>
    <row r="36" spans="1:49" s="11" customFormat="1" ht="25.9" hidden="1" customHeight="1">
      <c r="A36" s="50"/>
      <c r="B36" s="54"/>
      <c r="C36" s="44">
        <f t="shared" si="4"/>
        <v>0</v>
      </c>
      <c r="D36" s="45">
        <f t="shared" si="5"/>
        <v>0</v>
      </c>
      <c r="E36" s="45">
        <f t="shared" si="6"/>
        <v>0</v>
      </c>
      <c r="F36" s="46">
        <f t="shared" si="7"/>
        <v>0</v>
      </c>
      <c r="G36" s="46" t="str">
        <f t="shared" si="8"/>
        <v/>
      </c>
      <c r="H36" s="46" t="str">
        <f t="shared" si="9"/>
        <v/>
      </c>
      <c r="I36" s="46" t="str">
        <f t="shared" si="10"/>
        <v/>
      </c>
      <c r="J36" s="46" t="str">
        <f t="shared" si="11"/>
        <v/>
      </c>
      <c r="K36" s="47">
        <f t="shared" si="12"/>
        <v>0</v>
      </c>
      <c r="L36" s="22" t="s">
        <v>60</v>
      </c>
      <c r="M36" s="48"/>
      <c r="N36" s="1"/>
      <c r="O36" s="2"/>
      <c r="P36" s="49">
        <f t="shared" si="13"/>
        <v>0</v>
      </c>
      <c r="Q36" s="39" t="str">
        <f t="shared" si="14"/>
        <v/>
      </c>
      <c r="R36" s="50" t="str">
        <f t="shared" si="15"/>
        <v/>
      </c>
      <c r="S36" s="50" t="str">
        <f t="shared" si="16"/>
        <v/>
      </c>
      <c r="T36" s="50" t="str">
        <f t="shared" si="17"/>
        <v/>
      </c>
      <c r="U36" s="50" t="str">
        <f t="shared" si="18"/>
        <v/>
      </c>
      <c r="V36" s="50" t="str">
        <f t="shared" si="19"/>
        <v/>
      </c>
      <c r="W36" s="39" t="str">
        <f t="shared" si="20"/>
        <v/>
      </c>
      <c r="X36" s="42" t="str">
        <f t="shared" si="21"/>
        <v/>
      </c>
      <c r="Y36" s="42" t="str">
        <f t="shared" si="22"/>
        <v/>
      </c>
      <c r="Z36" s="42" t="str">
        <f t="shared" si="23"/>
        <v/>
      </c>
      <c r="AA36" s="42" t="str">
        <f t="shared" si="24"/>
        <v/>
      </c>
      <c r="AB36" s="42" t="str">
        <f t="shared" si="25"/>
        <v/>
      </c>
      <c r="AC36" s="51">
        <f t="shared" si="26"/>
        <v>0</v>
      </c>
      <c r="AD36" s="46">
        <f t="shared" si="27"/>
        <v>0</v>
      </c>
      <c r="AE36" s="52">
        <f t="shared" si="28"/>
        <v>0</v>
      </c>
      <c r="AF36" s="58">
        <f t="shared" si="29"/>
        <v>0</v>
      </c>
    </row>
    <row r="37" spans="1:49" s="12" customFormat="1" ht="25.9" hidden="1" customHeight="1">
      <c r="A37" s="50"/>
      <c r="B37" s="54"/>
      <c r="C37" s="44">
        <f t="shared" si="4"/>
        <v>0</v>
      </c>
      <c r="D37" s="45">
        <f t="shared" si="5"/>
        <v>0</v>
      </c>
      <c r="E37" s="45">
        <f t="shared" si="6"/>
        <v>0</v>
      </c>
      <c r="F37" s="46">
        <f t="shared" si="7"/>
        <v>0</v>
      </c>
      <c r="G37" s="46" t="str">
        <f t="shared" si="8"/>
        <v/>
      </c>
      <c r="H37" s="46" t="str">
        <f t="shared" si="9"/>
        <v/>
      </c>
      <c r="I37" s="46" t="str">
        <f t="shared" si="10"/>
        <v/>
      </c>
      <c r="J37" s="46" t="str">
        <f t="shared" si="11"/>
        <v/>
      </c>
      <c r="K37" s="47">
        <f t="shared" si="12"/>
        <v>0</v>
      </c>
      <c r="L37" s="22" t="s">
        <v>60</v>
      </c>
      <c r="M37" s="48"/>
      <c r="N37" s="1"/>
      <c r="O37" s="2"/>
      <c r="P37" s="49">
        <f t="shared" si="13"/>
        <v>0</v>
      </c>
      <c r="Q37" s="39" t="str">
        <f t="shared" si="14"/>
        <v/>
      </c>
      <c r="R37" s="50" t="str">
        <f t="shared" si="15"/>
        <v/>
      </c>
      <c r="S37" s="50" t="str">
        <f t="shared" si="16"/>
        <v/>
      </c>
      <c r="T37" s="50" t="str">
        <f t="shared" si="17"/>
        <v/>
      </c>
      <c r="U37" s="50" t="str">
        <f t="shared" si="18"/>
        <v/>
      </c>
      <c r="V37" s="50" t="str">
        <f t="shared" si="19"/>
        <v/>
      </c>
      <c r="W37" s="39" t="str">
        <f t="shared" si="20"/>
        <v/>
      </c>
      <c r="X37" s="42" t="str">
        <f t="shared" si="21"/>
        <v/>
      </c>
      <c r="Y37" s="42" t="str">
        <f t="shared" si="22"/>
        <v/>
      </c>
      <c r="Z37" s="42" t="str">
        <f t="shared" si="23"/>
        <v/>
      </c>
      <c r="AA37" s="42" t="str">
        <f t="shared" si="24"/>
        <v/>
      </c>
      <c r="AB37" s="42" t="str">
        <f t="shared" si="25"/>
        <v/>
      </c>
      <c r="AC37" s="51">
        <f t="shared" si="26"/>
        <v>0</v>
      </c>
      <c r="AD37" s="46">
        <f t="shared" si="27"/>
        <v>0</v>
      </c>
      <c r="AE37" s="52">
        <f t="shared" si="28"/>
        <v>0</v>
      </c>
      <c r="AF37" s="58">
        <f t="shared" si="29"/>
        <v>0</v>
      </c>
      <c r="AG37" s="3"/>
      <c r="AH37" s="3"/>
      <c r="AI37" s="3"/>
      <c r="AJ37" s="3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s="13" customFormat="1" ht="25.9" hidden="1" customHeight="1">
      <c r="A38" s="50"/>
      <c r="B38" s="54"/>
      <c r="C38" s="44">
        <f t="shared" si="4"/>
        <v>0</v>
      </c>
      <c r="D38" s="45">
        <f t="shared" si="5"/>
        <v>0</v>
      </c>
      <c r="E38" s="45">
        <f t="shared" si="6"/>
        <v>0</v>
      </c>
      <c r="F38" s="46">
        <f t="shared" si="7"/>
        <v>0</v>
      </c>
      <c r="G38" s="46" t="str">
        <f t="shared" si="8"/>
        <v/>
      </c>
      <c r="H38" s="46" t="str">
        <f t="shared" si="9"/>
        <v/>
      </c>
      <c r="I38" s="46" t="str">
        <f t="shared" si="10"/>
        <v/>
      </c>
      <c r="J38" s="46" t="str">
        <f t="shared" si="11"/>
        <v/>
      </c>
      <c r="K38" s="47">
        <f t="shared" si="12"/>
        <v>0</v>
      </c>
      <c r="L38" s="22" t="s">
        <v>60</v>
      </c>
      <c r="M38" s="48"/>
      <c r="N38" s="1"/>
      <c r="O38" s="2"/>
      <c r="P38" s="49">
        <f t="shared" si="13"/>
        <v>0</v>
      </c>
      <c r="Q38" s="39" t="str">
        <f t="shared" si="14"/>
        <v/>
      </c>
      <c r="R38" s="50" t="str">
        <f t="shared" si="15"/>
        <v/>
      </c>
      <c r="S38" s="50" t="str">
        <f t="shared" si="16"/>
        <v/>
      </c>
      <c r="T38" s="50" t="str">
        <f t="shared" si="17"/>
        <v/>
      </c>
      <c r="U38" s="50" t="str">
        <f t="shared" si="18"/>
        <v/>
      </c>
      <c r="V38" s="50" t="str">
        <f t="shared" si="19"/>
        <v/>
      </c>
      <c r="W38" s="39" t="str">
        <f t="shared" si="20"/>
        <v/>
      </c>
      <c r="X38" s="42" t="str">
        <f t="shared" si="21"/>
        <v/>
      </c>
      <c r="Y38" s="42" t="str">
        <f t="shared" si="22"/>
        <v/>
      </c>
      <c r="Z38" s="42" t="str">
        <f t="shared" si="23"/>
        <v/>
      </c>
      <c r="AA38" s="42" t="str">
        <f t="shared" si="24"/>
        <v/>
      </c>
      <c r="AB38" s="42" t="str">
        <f t="shared" si="25"/>
        <v/>
      </c>
      <c r="AC38" s="51">
        <f t="shared" si="26"/>
        <v>0</v>
      </c>
      <c r="AD38" s="46">
        <f t="shared" si="27"/>
        <v>0</v>
      </c>
      <c r="AE38" s="52">
        <f t="shared" si="28"/>
        <v>0</v>
      </c>
      <c r="AF38" s="58">
        <f t="shared" si="29"/>
        <v>0</v>
      </c>
      <c r="AG38" s="3"/>
      <c r="AH38" s="3"/>
      <c r="AI38" s="3"/>
      <c r="AJ38" s="3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22.5" hidden="1" customHeight="1">
      <c r="Q39" s="10"/>
    </row>
    <row r="40" spans="1:49" ht="22.5" customHeight="1">
      <c r="B40" s="3" t="s">
        <v>10</v>
      </c>
    </row>
    <row r="41" spans="1:49" ht="22.5" customHeight="1">
      <c r="B41" s="3" t="s">
        <v>29</v>
      </c>
    </row>
    <row r="42" spans="1:49" ht="22.5" customHeight="1">
      <c r="B42" s="3" t="s">
        <v>30</v>
      </c>
    </row>
    <row r="43" spans="1:49" ht="22.5" customHeight="1">
      <c r="B43" s="3" t="s">
        <v>28</v>
      </c>
    </row>
    <row r="44" spans="1:49" ht="22.5" customHeight="1">
      <c r="B44" s="3" t="s">
        <v>32</v>
      </c>
    </row>
    <row r="45" spans="1:49" ht="22.5" customHeight="1">
      <c r="B45" s="3" t="s">
        <v>27</v>
      </c>
    </row>
  </sheetData>
  <sheetProtection algorithmName="SHA-512" hashValue="H1jrzQUNH8j2fsQ8FIxoXHmQl+l/Qj1B6187WzGouZ3xbJSYK3njbPcT3G0CpYCsWzmfObEDZPsfRZSVRVAjsg==" saltValue="Q2w5lWqzDXUR9wxxFB/+ng==" spinCount="100000" sheet="1" objects="1" scenarios="1"/>
  <protectedRanges>
    <protectedRange sqref="W9:Z16" name="６　加盟の有無"/>
    <protectedRange sqref="Q9:V16" name="５　選手名"/>
    <protectedRange sqref="B9:E16" name="２　性別"/>
    <protectedRange sqref="B20:T21" name="８　関係者"/>
    <protectedRange sqref="G5:P6 U5:AD6" name="１申込者"/>
    <protectedRange sqref="B23" name="９　連絡事項"/>
    <protectedRange sqref="J9:P16" name="４　チーム名"/>
    <protectedRange sqref="AD9:AG16" name="７　備考"/>
    <protectedRange sqref="F9:I16" name="３　出場部門"/>
  </protectedRanges>
  <mergeCells count="107">
    <mergeCell ref="W13:Z13"/>
    <mergeCell ref="Q13:V13"/>
    <mergeCell ref="Q12:V12"/>
    <mergeCell ref="W12:Z12"/>
    <mergeCell ref="J9:P9"/>
    <mergeCell ref="Q9:V9"/>
    <mergeCell ref="F14:I14"/>
    <mergeCell ref="K21:O21"/>
    <mergeCell ref="P21:T21"/>
    <mergeCell ref="F21:J21"/>
    <mergeCell ref="F20:J20"/>
    <mergeCell ref="K19:O19"/>
    <mergeCell ref="K20:O20"/>
    <mergeCell ref="AD10:AG10"/>
    <mergeCell ref="AD12:AG12"/>
    <mergeCell ref="AA13:AC13"/>
    <mergeCell ref="AD13:AG13"/>
    <mergeCell ref="Q15:V15"/>
    <mergeCell ref="AA14:AC14"/>
    <mergeCell ref="P20:T20"/>
    <mergeCell ref="AA10:AC10"/>
    <mergeCell ref="J15:P15"/>
    <mergeCell ref="J16:P16"/>
    <mergeCell ref="J13:P13"/>
    <mergeCell ref="J12:P12"/>
    <mergeCell ref="J10:P10"/>
    <mergeCell ref="Q10:V10"/>
    <mergeCell ref="F19:J19"/>
    <mergeCell ref="P19:T19"/>
    <mergeCell ref="F11:I11"/>
    <mergeCell ref="F12:I12"/>
    <mergeCell ref="J14:P14"/>
    <mergeCell ref="F10:I10"/>
    <mergeCell ref="F16:I16"/>
    <mergeCell ref="F15:I15"/>
    <mergeCell ref="F13:I13"/>
    <mergeCell ref="J11:P11"/>
    <mergeCell ref="AG29:AJ29"/>
    <mergeCell ref="Q28:S28"/>
    <mergeCell ref="T28:W28"/>
    <mergeCell ref="T27:W27"/>
    <mergeCell ref="AA16:AC16"/>
    <mergeCell ref="Q14:V14"/>
    <mergeCell ref="W14:Z14"/>
    <mergeCell ref="AD8:AG8"/>
    <mergeCell ref="X17:Z17"/>
    <mergeCell ref="AA17:AC17"/>
    <mergeCell ref="W9:Z9"/>
    <mergeCell ref="AD11:AG11"/>
    <mergeCell ref="W10:Z10"/>
    <mergeCell ref="AD15:AG15"/>
    <mergeCell ref="W15:Z15"/>
    <mergeCell ref="AA15:AC15"/>
    <mergeCell ref="AD16:AG16"/>
    <mergeCell ref="W11:Z11"/>
    <mergeCell ref="AA11:AC11"/>
    <mergeCell ref="AD14:AG14"/>
    <mergeCell ref="Q16:V16"/>
    <mergeCell ref="AA12:AC12"/>
    <mergeCell ref="W16:Z16"/>
    <mergeCell ref="B23:AE25"/>
    <mergeCell ref="AA9:AC9"/>
    <mergeCell ref="AD9:AG9"/>
    <mergeCell ref="U5:AD5"/>
    <mergeCell ref="B6:F6"/>
    <mergeCell ref="G6:P6"/>
    <mergeCell ref="R6:T6"/>
    <mergeCell ref="U6:AD6"/>
    <mergeCell ref="Q8:V8"/>
    <mergeCell ref="B7:V7"/>
    <mergeCell ref="W8:Z8"/>
    <mergeCell ref="AA8:AC8"/>
    <mergeCell ref="B8:E8"/>
    <mergeCell ref="B9:E9"/>
    <mergeCell ref="F9:I9"/>
    <mergeCell ref="F8:I8"/>
    <mergeCell ref="J8:P8"/>
    <mergeCell ref="T2:X2"/>
    <mergeCell ref="Y2:AE2"/>
    <mergeCell ref="B3:S3"/>
    <mergeCell ref="T3:X3"/>
    <mergeCell ref="AD3:AE3"/>
    <mergeCell ref="Y3:AB3"/>
    <mergeCell ref="G5:P5"/>
    <mergeCell ref="R5:T5"/>
    <mergeCell ref="B4:E4"/>
    <mergeCell ref="B5:F5"/>
    <mergeCell ref="B27:D27"/>
    <mergeCell ref="B28:D28"/>
    <mergeCell ref="E28:I28"/>
    <mergeCell ref="N28:P28"/>
    <mergeCell ref="J28:M28"/>
    <mergeCell ref="Q27:S27"/>
    <mergeCell ref="E27:I27"/>
    <mergeCell ref="N27:P27"/>
    <mergeCell ref="B2:S2"/>
    <mergeCell ref="B11:E11"/>
    <mergeCell ref="B13:E13"/>
    <mergeCell ref="B12:E12"/>
    <mergeCell ref="B15:E15"/>
    <mergeCell ref="B10:E10"/>
    <mergeCell ref="B16:E16"/>
    <mergeCell ref="B14:E14"/>
    <mergeCell ref="Q11:V11"/>
    <mergeCell ref="B21:E21"/>
    <mergeCell ref="B19:E19"/>
    <mergeCell ref="B20:E20"/>
  </mergeCells>
  <phoneticPr fontId="4"/>
  <conditionalFormatting sqref="W17">
    <cfRule type="expression" dxfId="11" priority="1" stopIfTrue="1">
      <formula>$AM17=1</formula>
    </cfRule>
  </conditionalFormatting>
  <conditionalFormatting sqref="X17">
    <cfRule type="expression" dxfId="10" priority="2" stopIfTrue="1">
      <formula>$B28=1</formula>
    </cfRule>
  </conditionalFormatting>
  <conditionalFormatting sqref="U27:W27">
    <cfRule type="expression" dxfId="9" priority="6" stopIfTrue="1">
      <formula>$V773=1</formula>
    </cfRule>
  </conditionalFormatting>
  <conditionalFormatting sqref="B17:E17 W9:Z16">
    <cfRule type="expression" dxfId="8" priority="7" stopIfTrue="1">
      <formula>$AK9=1</formula>
    </cfRule>
  </conditionalFormatting>
  <conditionalFormatting sqref="F17:I17">
    <cfRule type="expression" dxfId="7" priority="8" stopIfTrue="1">
      <formula>$AL17=1</formula>
    </cfRule>
  </conditionalFormatting>
  <conditionalFormatting sqref="AG30:AJ30">
    <cfRule type="expression" dxfId="6" priority="9" stopIfTrue="1">
      <formula>$V764=1</formula>
    </cfRule>
  </conditionalFormatting>
  <conditionalFormatting sqref="F9:I16">
    <cfRule type="expression" dxfId="5" priority="10" stopIfTrue="1">
      <formula>$AJ9=1</formula>
    </cfRule>
  </conditionalFormatting>
  <conditionalFormatting sqref="B9:E16">
    <cfRule type="expression" dxfId="4" priority="11" stopIfTrue="1">
      <formula>$AI9=1</formula>
    </cfRule>
  </conditionalFormatting>
  <conditionalFormatting sqref="P20:T21">
    <cfRule type="cellIs" dxfId="3" priority="23" stopIfTrue="1" operator="notEqual">
      <formula>K20=$BB$22</formula>
    </cfRule>
  </conditionalFormatting>
  <conditionalFormatting sqref="K20:O21">
    <cfRule type="expression" dxfId="2" priority="3" stopIfTrue="1">
      <formula>$V20=1</formula>
    </cfRule>
  </conditionalFormatting>
  <conditionalFormatting sqref="AG31:AI32 AF31:AF38">
    <cfRule type="cellIs" dxfId="1" priority="13" stopIfTrue="1" operator="equal">
      <formula>$BA$18</formula>
    </cfRule>
  </conditionalFormatting>
  <conditionalFormatting sqref="T19:T21 B19:E19">
    <cfRule type="expression" dxfId="0" priority="14" stopIfTrue="1">
      <formula>#REF!=1</formula>
    </cfRule>
  </conditionalFormatting>
  <dataValidations count="4">
    <dataValidation type="list" allowBlank="1" showInputMessage="1" showErrorMessage="1" sqref="B9:B17">
      <formula1>$BA$9:$BA$11</formula1>
    </dataValidation>
    <dataValidation type="list" allowBlank="1" showInputMessage="1" showErrorMessage="1" error="キャンセルを押して、▼ボタンより選択してください" sqref="G17:I17 F9:F17">
      <formula1>$BB$9:$BB$14</formula1>
    </dataValidation>
    <dataValidation type="list" allowBlank="1" showInputMessage="1" showErrorMessage="1" sqref="W9:W17">
      <formula1>$BC$9:$BC$13</formula1>
    </dataValidation>
    <dataValidation type="list" allowBlank="1" showInputMessage="1" showErrorMessage="1" sqref="K20:O21">
      <formula1>$BA$20:$BA$23</formula1>
    </dataValidation>
  </dataValidations>
  <pageMargins left="0.23" right="0.24" top="0.68" bottom="0.39370078740157483" header="0.51181102362204722" footer="0.51181102362204722"/>
  <pageSetup paperSize="9" scale="95" orientation="portrait" blackAndWhite="1" horizontalDpi="4294967293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2023-04-11T11:52:28Z</cp:lastPrinted>
  <dcterms:created xsi:type="dcterms:W3CDTF">2018-08-13T00:24:29Z</dcterms:created>
  <dcterms:modified xsi:type="dcterms:W3CDTF">2023-04-19T08:26:17Z</dcterms:modified>
</cp:coreProperties>
</file>