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kubi\Documents\08.shintairen\doc\2023\要項\"/>
    </mc:Choice>
  </mc:AlternateContent>
  <bookViews>
    <workbookView xWindow="0" yWindow="0" windowWidth="20055" windowHeight="11520" activeTab="1"/>
  </bookViews>
  <sheets>
    <sheet name="要項" sheetId="2" r:id="rId1"/>
    <sheet name="Web申込書" sheetId="3" r:id="rId2"/>
  </sheets>
  <calcPr calcId="152511"/>
</workbook>
</file>

<file path=xl/calcChain.xml><?xml version="1.0" encoding="utf-8"?>
<calcChain xmlns="http://schemas.openxmlformats.org/spreadsheetml/2006/main">
  <c r="Y33" i="3" l="1"/>
  <c r="X33" i="3"/>
  <c r="W33" i="3"/>
  <c r="U33" i="3"/>
  <c r="T33" i="3"/>
  <c r="S33" i="3"/>
  <c r="R33" i="3"/>
  <c r="Q33" i="3"/>
  <c r="P33" i="3"/>
  <c r="O33" i="3" s="1"/>
  <c r="N33" i="3"/>
  <c r="H33" i="3"/>
  <c r="G33" i="3"/>
  <c r="F33" i="3"/>
  <c r="E33" i="3"/>
  <c r="D33" i="3"/>
  <c r="C33" i="3"/>
  <c r="Y32" i="3"/>
  <c r="X32" i="3"/>
  <c r="W32" i="3"/>
  <c r="U32" i="3"/>
  <c r="T32" i="3"/>
  <c r="S32" i="3"/>
  <c r="R32" i="3"/>
  <c r="Q32" i="3"/>
  <c r="P32" i="3"/>
  <c r="O32" i="3" s="1"/>
  <c r="N32" i="3"/>
  <c r="H32" i="3"/>
  <c r="G32" i="3"/>
  <c r="F32" i="3"/>
  <c r="E32" i="3"/>
  <c r="D32" i="3"/>
  <c r="C32" i="3"/>
  <c r="Y31" i="3"/>
  <c r="X31" i="3"/>
  <c r="W31" i="3"/>
  <c r="U31" i="3"/>
  <c r="T31" i="3"/>
  <c r="S31" i="3"/>
  <c r="R31" i="3"/>
  <c r="Q31" i="3"/>
  <c r="P31" i="3"/>
  <c r="O31" i="3" s="1"/>
  <c r="N31" i="3"/>
  <c r="H31" i="3"/>
  <c r="G31" i="3"/>
  <c r="F31" i="3"/>
  <c r="E31" i="3"/>
  <c r="D31" i="3"/>
  <c r="C31" i="3"/>
  <c r="Y30" i="3"/>
  <c r="X30" i="3"/>
  <c r="W30" i="3"/>
  <c r="U30" i="3"/>
  <c r="T30" i="3"/>
  <c r="S30" i="3"/>
  <c r="R30" i="3"/>
  <c r="Q30" i="3"/>
  <c r="P30" i="3"/>
  <c r="O30" i="3"/>
  <c r="N30" i="3"/>
  <c r="H30" i="3"/>
  <c r="G30" i="3"/>
  <c r="F30" i="3"/>
  <c r="E30" i="3"/>
  <c r="D30" i="3"/>
  <c r="C30" i="3"/>
  <c r="Y29" i="3"/>
  <c r="X29" i="3"/>
  <c r="W29" i="3"/>
  <c r="U29" i="3"/>
  <c r="T29" i="3"/>
  <c r="S29" i="3"/>
  <c r="R29" i="3"/>
  <c r="Q29" i="3"/>
  <c r="P29" i="3"/>
  <c r="O29" i="3"/>
  <c r="N29" i="3"/>
  <c r="H29" i="3"/>
  <c r="G29" i="3"/>
  <c r="F29" i="3"/>
  <c r="E29" i="3"/>
  <c r="D29" i="3"/>
  <c r="C29" i="3"/>
  <c r="AJ18" i="3"/>
  <c r="BT17" i="3"/>
  <c r="AJ17" i="3"/>
  <c r="AI17" i="3"/>
  <c r="S17" i="3"/>
  <c r="V33" i="3" s="1"/>
  <c r="AJ16" i="3"/>
  <c r="BT15" i="3"/>
  <c r="BK15" i="3"/>
  <c r="AJ15" i="3"/>
  <c r="AI15" i="3"/>
  <c r="S15" i="3"/>
  <c r="V32" i="3" s="1"/>
  <c r="AJ14" i="3"/>
  <c r="AJ13" i="3"/>
  <c r="AI13" i="3"/>
  <c r="S13" i="3"/>
  <c r="V31" i="3" s="1"/>
  <c r="AJ12" i="3"/>
  <c r="BT11" i="3"/>
  <c r="BQ11" i="3"/>
  <c r="BK11" i="3"/>
  <c r="BH11" i="3"/>
  <c r="AJ11" i="3"/>
  <c r="AI11" i="3"/>
  <c r="S11" i="3"/>
  <c r="V30" i="3" s="1"/>
  <c r="AJ10" i="3"/>
  <c r="BT9" i="3"/>
  <c r="BK9" i="3"/>
  <c r="AJ9" i="3"/>
  <c r="AI9" i="3"/>
  <c r="S9" i="3"/>
  <c r="V29" i="3" s="1"/>
  <c r="BW8" i="3"/>
  <c r="BW11" i="3" s="1"/>
  <c r="BT8" i="3"/>
  <c r="BT13" i="3" s="1"/>
  <c r="BQ8" i="3"/>
  <c r="BQ15" i="3" s="1"/>
  <c r="BN8" i="3"/>
  <c r="BN17" i="3" s="1"/>
  <c r="BK8" i="3"/>
  <c r="BK17" i="3" s="1"/>
  <c r="BH8" i="3"/>
  <c r="BH9" i="3" s="1"/>
  <c r="AC3" i="3"/>
  <c r="BQ17" i="3" l="1"/>
  <c r="BW13" i="3"/>
  <c r="BN9" i="3"/>
  <c r="BZ9" i="3" s="1"/>
  <c r="BH13" i="3"/>
  <c r="BW15" i="3"/>
  <c r="BQ9" i="3"/>
  <c r="BN11" i="3"/>
  <c r="BZ11" i="3" s="1"/>
  <c r="BK13" i="3"/>
  <c r="BH15" i="3"/>
  <c r="BW17" i="3"/>
  <c r="BN13" i="3"/>
  <c r="BH17" i="3"/>
  <c r="BZ17" i="3" s="1"/>
  <c r="BW9" i="3"/>
  <c r="BQ13" i="3"/>
  <c r="BN15" i="3"/>
  <c r="BT10" i="3" l="1"/>
  <c r="BQ10" i="3"/>
  <c r="BN10" i="3"/>
  <c r="BK10" i="3"/>
  <c r="BW10" i="3"/>
  <c r="BZ10" i="3"/>
  <c r="AA9" i="3" s="1"/>
  <c r="BH10" i="3"/>
  <c r="BQ12" i="3"/>
  <c r="BN12" i="3"/>
  <c r="BK12" i="3"/>
  <c r="BZ12" i="3"/>
  <c r="AA11" i="3" s="1"/>
  <c r="I30" i="3" s="1"/>
  <c r="BH12" i="3"/>
  <c r="BW12" i="3"/>
  <c r="BT12" i="3"/>
  <c r="BZ13" i="3"/>
  <c r="BZ15" i="3"/>
  <c r="BZ18" i="3"/>
  <c r="AA17" i="3" s="1"/>
  <c r="I33" i="3" s="1"/>
  <c r="BH18" i="3"/>
  <c r="BW18" i="3"/>
  <c r="BT18" i="3"/>
  <c r="BQ18" i="3"/>
  <c r="BN18" i="3"/>
  <c r="BK18" i="3"/>
  <c r="I29" i="3" l="1"/>
  <c r="BK16" i="3"/>
  <c r="BZ16" i="3"/>
  <c r="AA15" i="3" s="1"/>
  <c r="I32" i="3" s="1"/>
  <c r="BH16" i="3"/>
  <c r="BW16" i="3"/>
  <c r="BT16" i="3"/>
  <c r="BQ16" i="3"/>
  <c r="BN16" i="3"/>
  <c r="BN14" i="3"/>
  <c r="BK14" i="3"/>
  <c r="BZ14" i="3"/>
  <c r="AA13" i="3" s="1"/>
  <c r="I31" i="3" s="1"/>
  <c r="BH14" i="3"/>
  <c r="BW14" i="3"/>
  <c r="BQ14" i="3"/>
  <c r="BT14" i="3"/>
  <c r="AA19" i="3" l="1"/>
</calcChain>
</file>

<file path=xl/sharedStrings.xml><?xml version="1.0" encoding="utf-8"?>
<sst xmlns="http://schemas.openxmlformats.org/spreadsheetml/2006/main" count="176" uniqueCount="136">
  <si>
    <t>大会名</t>
    <rPh sb="0" eb="2">
      <t>タイカイ</t>
    </rPh>
    <rPh sb="2" eb="3">
      <t>メイ</t>
    </rPh>
    <phoneticPr fontId="2"/>
  </si>
  <si>
    <t>会場</t>
    <rPh sb="0" eb="2">
      <t>カイジョウ</t>
    </rPh>
    <phoneticPr fontId="2"/>
  </si>
  <si>
    <t>日にち</t>
    <rPh sb="0" eb="1">
      <t>ヒ</t>
    </rPh>
    <phoneticPr fontId="2"/>
  </si>
  <si>
    <t>曜日</t>
    <rPh sb="0" eb="2">
      <t>ヨウビ</t>
    </rPh>
    <phoneticPr fontId="2"/>
  </si>
  <si>
    <t>クラブ名</t>
    <rPh sb="3" eb="4">
      <t>メイ</t>
    </rPh>
    <phoneticPr fontId="2"/>
  </si>
  <si>
    <t>氏名</t>
    <rPh sb="0" eb="2">
      <t>シメイ</t>
    </rPh>
    <phoneticPr fontId="2"/>
  </si>
  <si>
    <t>性別</t>
    <rPh sb="0" eb="2">
      <t>セイベツ</t>
    </rPh>
    <phoneticPr fontId="2"/>
  </si>
  <si>
    <t>チーム名</t>
    <rPh sb="3" eb="4">
      <t>メイ</t>
    </rPh>
    <phoneticPr fontId="2"/>
  </si>
  <si>
    <t>選手氏名</t>
    <rPh sb="0" eb="2">
      <t>センシュ</t>
    </rPh>
    <rPh sb="2" eb="4">
      <t>シメイ</t>
    </rPh>
    <phoneticPr fontId="2"/>
  </si>
  <si>
    <t>加盟の有無</t>
    <rPh sb="0" eb="2">
      <t>カメイ</t>
    </rPh>
    <rPh sb="3" eb="5">
      <t>ウム</t>
    </rPh>
    <phoneticPr fontId="2"/>
  </si>
  <si>
    <t>参加費</t>
    <rPh sb="0" eb="3">
      <t>サンカヒ</t>
    </rPh>
    <phoneticPr fontId="2"/>
  </si>
  <si>
    <t>備考</t>
    <rPh sb="0" eb="2">
      <t>ビコウ</t>
    </rPh>
    <phoneticPr fontId="2"/>
  </si>
  <si>
    <t>出場部門</t>
    <rPh sb="0" eb="2">
      <t>シュツジョウ</t>
    </rPh>
    <rPh sb="2" eb="4">
      <t>ブモン</t>
    </rPh>
    <phoneticPr fontId="2"/>
  </si>
  <si>
    <t>女性</t>
    <rPh sb="0" eb="2">
      <t>ジョセイ</t>
    </rPh>
    <phoneticPr fontId="2"/>
  </si>
  <si>
    <t>選択してください</t>
    <rPh sb="0" eb="2">
      <t>センタク</t>
    </rPh>
    <phoneticPr fontId="2"/>
  </si>
  <si>
    <t>男性</t>
    <rPh sb="0" eb="2">
      <t>ダンセイ</t>
    </rPh>
    <phoneticPr fontId="2"/>
  </si>
  <si>
    <t>１部</t>
    <rPh sb="1" eb="2">
      <t>ブ</t>
    </rPh>
    <phoneticPr fontId="2"/>
  </si>
  <si>
    <t>２部</t>
    <rPh sb="1" eb="2">
      <t>ブ</t>
    </rPh>
    <phoneticPr fontId="2"/>
  </si>
  <si>
    <t>３部</t>
    <rPh sb="1" eb="2">
      <t>ブ</t>
    </rPh>
    <phoneticPr fontId="2"/>
  </si>
  <si>
    <t>４部</t>
    <rPh sb="1" eb="2">
      <t>ブ</t>
    </rPh>
    <phoneticPr fontId="2"/>
  </si>
  <si>
    <t>参加費合計</t>
    <rPh sb="0" eb="2">
      <t>サンカ</t>
    </rPh>
    <rPh sb="2" eb="3">
      <t>ヒ</t>
    </rPh>
    <rPh sb="3" eb="5">
      <t>ゴウケイ</t>
    </rPh>
    <phoneticPr fontId="2"/>
  </si>
  <si>
    <t>注意事項</t>
    <rPh sb="0" eb="2">
      <t>チュウイ</t>
    </rPh>
    <rPh sb="2" eb="4">
      <t>ジコウ</t>
    </rPh>
    <phoneticPr fontId="2"/>
  </si>
  <si>
    <r>
      <t>※黄色の空白部</t>
    </r>
    <r>
      <rPr>
        <sz val="11"/>
        <color indexed="13"/>
        <rFont val="ＭＳ Ｐゴシック"/>
        <family val="3"/>
        <charset val="128"/>
      </rPr>
      <t>■</t>
    </r>
    <r>
      <rPr>
        <sz val="11"/>
        <rFont val="ＭＳ Ｐゴシック"/>
        <family val="3"/>
        <charset val="128"/>
      </rPr>
      <t>に必要事項を記入してください。</t>
    </r>
    <rPh sb="1" eb="3">
      <t>キイロ</t>
    </rPh>
    <rPh sb="4" eb="7">
      <t>クウハクブ</t>
    </rPh>
    <rPh sb="9" eb="13">
      <t>ヒツヨウジコウ</t>
    </rPh>
    <rPh sb="14" eb="16">
      <t>キニュウ</t>
    </rPh>
    <phoneticPr fontId="2"/>
  </si>
  <si>
    <r>
      <t>※性別など、「選択してください」の部分（水色部</t>
    </r>
    <r>
      <rPr>
        <sz val="11"/>
        <color indexed="15"/>
        <rFont val="ＭＳ Ｐゴシック"/>
        <family val="3"/>
        <charset val="128"/>
      </rPr>
      <t>■</t>
    </r>
    <r>
      <rPr>
        <sz val="11"/>
        <rFont val="ＭＳ Ｐゴシック"/>
        <family val="3"/>
        <charset val="128"/>
      </rPr>
      <t>）は、クリックして▼ボタンから選んでください。</t>
    </r>
    <rPh sb="1" eb="3">
      <t>セイベツ</t>
    </rPh>
    <rPh sb="7" eb="9">
      <t>センタク</t>
    </rPh>
    <rPh sb="17" eb="19">
      <t>ブブン</t>
    </rPh>
    <rPh sb="20" eb="23">
      <t>ミズイロブ</t>
    </rPh>
    <rPh sb="39" eb="40">
      <t>エラ</t>
    </rPh>
    <phoneticPr fontId="2"/>
  </si>
  <si>
    <t>申込日</t>
    <rPh sb="0" eb="3">
      <t>モウシコミビ</t>
    </rPh>
    <phoneticPr fontId="2"/>
  </si>
  <si>
    <t>担当</t>
    <rPh sb="0" eb="2">
      <t>タントウ</t>
    </rPh>
    <phoneticPr fontId="2"/>
  </si>
  <si>
    <t>入力日</t>
    <rPh sb="0" eb="2">
      <t>ニュウリョク</t>
    </rPh>
    <rPh sb="2" eb="3">
      <t>ヒ</t>
    </rPh>
    <phoneticPr fontId="2"/>
  </si>
  <si>
    <t>通番</t>
    <rPh sb="0" eb="1">
      <t>ツウ</t>
    </rPh>
    <rPh sb="1" eb="2">
      <t>バン</t>
    </rPh>
    <phoneticPr fontId="2"/>
  </si>
  <si>
    <t>受付日</t>
    <rPh sb="0" eb="3">
      <t>ウケツケビ</t>
    </rPh>
    <phoneticPr fontId="2"/>
  </si>
  <si>
    <t>チーム名</t>
    <rPh sb="3" eb="4">
      <t>ナ</t>
    </rPh>
    <phoneticPr fontId="2"/>
  </si>
  <si>
    <t>申込者</t>
    <rPh sb="0" eb="2">
      <t>モウシコミ</t>
    </rPh>
    <rPh sb="2" eb="3">
      <t>シャ</t>
    </rPh>
    <phoneticPr fontId="2"/>
  </si>
  <si>
    <t>未・入</t>
    <rPh sb="0" eb="1">
      <t>ミ</t>
    </rPh>
    <rPh sb="2" eb="3">
      <t>ニュウ</t>
    </rPh>
    <phoneticPr fontId="2"/>
  </si>
  <si>
    <t>入金日</t>
    <rPh sb="0" eb="2">
      <t>ニュウキン</t>
    </rPh>
    <rPh sb="2" eb="3">
      <t>ヒ</t>
    </rPh>
    <phoneticPr fontId="2"/>
  </si>
  <si>
    <t>現金</t>
    <rPh sb="0" eb="2">
      <t>ゲンキン</t>
    </rPh>
    <phoneticPr fontId="2"/>
  </si>
  <si>
    <t>振替</t>
    <rPh sb="0" eb="2">
      <t>フリカエ</t>
    </rPh>
    <phoneticPr fontId="2"/>
  </si>
  <si>
    <t>電話番号</t>
    <rPh sb="0" eb="4">
      <t>デンワバンゴウ</t>
    </rPh>
    <phoneticPr fontId="2"/>
  </si>
  <si>
    <t>５部</t>
    <rPh sb="1" eb="2">
      <t>ブ</t>
    </rPh>
    <phoneticPr fontId="2"/>
  </si>
  <si>
    <t>クラブ名</t>
    <phoneticPr fontId="2"/>
  </si>
  <si>
    <t>氏　　名</t>
  </si>
  <si>
    <t>未</t>
    <rPh sb="0" eb="1">
      <t>ミ</t>
    </rPh>
    <phoneticPr fontId="2"/>
  </si>
  <si>
    <t>未</t>
  </si>
  <si>
    <t>豊明福祉体育館</t>
    <rPh sb="0" eb="2">
      <t>トヨアケ</t>
    </rPh>
    <rPh sb="2" eb="4">
      <t>フクシ</t>
    </rPh>
    <rPh sb="4" eb="7">
      <t>タイイクカン</t>
    </rPh>
    <phoneticPr fontId="2"/>
  </si>
  <si>
    <t>年齢</t>
    <rPh sb="0" eb="2">
      <t>ネンレイ</t>
    </rPh>
    <phoneticPr fontId="2"/>
  </si>
  <si>
    <t>合計年齢</t>
    <rPh sb="0" eb="2">
      <t>ゴウケイ</t>
    </rPh>
    <rPh sb="2" eb="4">
      <t>ネンレイ</t>
    </rPh>
    <phoneticPr fontId="2"/>
  </si>
  <si>
    <t>合計</t>
    <rPh sb="0" eb="2">
      <t>ゴウケイ</t>
    </rPh>
    <phoneticPr fontId="2"/>
  </si>
  <si>
    <t>人数</t>
    <rPh sb="0" eb="2">
      <t>ニンズウ</t>
    </rPh>
    <phoneticPr fontId="2"/>
  </si>
  <si>
    <t>一般</t>
    <rPh sb="0" eb="2">
      <t>イッパン</t>
    </rPh>
    <phoneticPr fontId="2"/>
  </si>
  <si>
    <t>学生</t>
    <rPh sb="0" eb="2">
      <t>ガクセイ</t>
    </rPh>
    <phoneticPr fontId="2"/>
  </si>
  <si>
    <t>一般・学生</t>
    <rPh sb="0" eb="2">
      <t>イッパン</t>
    </rPh>
    <rPh sb="3" eb="5">
      <t>ガクセイ</t>
    </rPh>
    <phoneticPr fontId="2"/>
  </si>
  <si>
    <t>一般　</t>
    <rPh sb="0" eb="2">
      <t>イッパン</t>
    </rPh>
    <phoneticPr fontId="2"/>
  </si>
  <si>
    <t>&lt;連絡事項&gt;</t>
    <rPh sb="1" eb="5">
      <t>レンラクジコウ</t>
    </rPh>
    <phoneticPr fontId="2"/>
  </si>
  <si>
    <t>※複数申込の場合、組合せの参考としますので強い順に記入してください。</t>
    <rPh sb="1" eb="3">
      <t>フクスウ</t>
    </rPh>
    <rPh sb="3" eb="5">
      <t>モウシコミ</t>
    </rPh>
    <rPh sb="6" eb="8">
      <t>バアイ</t>
    </rPh>
    <rPh sb="9" eb="11">
      <t>クミアワ</t>
    </rPh>
    <rPh sb="13" eb="15">
      <t>サンコウ</t>
    </rPh>
    <rPh sb="21" eb="22">
      <t>ツヨ</t>
    </rPh>
    <rPh sb="23" eb="24">
      <t>ジュン</t>
    </rPh>
    <rPh sb="25" eb="27">
      <t>キニュウ</t>
    </rPh>
    <phoneticPr fontId="2"/>
  </si>
  <si>
    <t>受付番号</t>
    <rPh sb="0" eb="2">
      <t>ウケツケ</t>
    </rPh>
    <rPh sb="2" eb="4">
      <t>バンゴウ</t>
    </rPh>
    <phoneticPr fontId="2"/>
  </si>
  <si>
    <t>第53回東海オープン愛知県ラージボール卓球大会
（男子ダブルス・女子ダブルス）</t>
    <rPh sb="10" eb="13">
      <t>アイチケン</t>
    </rPh>
    <rPh sb="25" eb="27">
      <t>ダンシ</t>
    </rPh>
    <rPh sb="32" eb="34">
      <t>ジョシ</t>
    </rPh>
    <phoneticPr fontId="2"/>
  </si>
  <si>
    <t>※年齢は2024年4月1日の満年齢とします。</t>
    <rPh sb="1" eb="3">
      <t>ネンレイ</t>
    </rPh>
    <rPh sb="8" eb="9">
      <t>ネン</t>
    </rPh>
    <rPh sb="10" eb="11">
      <t>ガツ</t>
    </rPh>
    <rPh sb="12" eb="13">
      <t>ニチ</t>
    </rPh>
    <rPh sb="14" eb="17">
      <t>マンネンレイ</t>
    </rPh>
    <phoneticPr fontId="2"/>
  </si>
  <si>
    <t>申込番号　カウンタ</t>
    <rPh sb="0" eb="2">
      <t>モウシコミ</t>
    </rPh>
    <rPh sb="2" eb="4">
      <t>バンゴウ</t>
    </rPh>
    <phoneticPr fontId="2"/>
  </si>
  <si>
    <t>申込番号カウンタ</t>
    <rPh sb="0" eb="2">
      <t>モウシコミ</t>
    </rPh>
    <rPh sb="2" eb="4">
      <t>バンゴウ</t>
    </rPh>
    <phoneticPr fontId="2"/>
  </si>
  <si>
    <t>参加数</t>
    <rPh sb="0" eb="3">
      <t>サンカスウ</t>
    </rPh>
    <phoneticPr fontId="2"/>
  </si>
  <si>
    <t>第５３回　東海オープン</t>
    <phoneticPr fontId="2"/>
  </si>
  <si>
    <t>2023-20</t>
    <phoneticPr fontId="2"/>
  </si>
  <si>
    <t>愛知県ラージボール卓球大会（男子ダブルス・女子ダブルス）　要項</t>
    <rPh sb="14" eb="16">
      <t>ダンシ</t>
    </rPh>
    <rPh sb="21" eb="23">
      <t>ジョシ</t>
    </rPh>
    <rPh sb="29" eb="31">
      <t>ヨウコウ</t>
    </rPh>
    <phoneticPr fontId="2"/>
  </si>
  <si>
    <t>主催</t>
    <rPh sb="0" eb="2">
      <t>シュサイ</t>
    </rPh>
    <phoneticPr fontId="2"/>
  </si>
  <si>
    <t>新日本スポーツ連盟愛知県連盟</t>
    <phoneticPr fontId="2"/>
  </si>
  <si>
    <t>主管</t>
    <rPh sb="0" eb="2">
      <t>シュカン</t>
    </rPh>
    <phoneticPr fontId="2"/>
  </si>
  <si>
    <t>　　豊　 明　 市　 卓　 球　 協　 会　</t>
    <phoneticPr fontId="2"/>
  </si>
  <si>
    <t>01</t>
    <phoneticPr fontId="2"/>
  </si>
  <si>
    <t>日時</t>
    <phoneticPr fontId="2"/>
  </si>
  <si>
    <t>　２０２３年　９月３０日（土）　　　　開場 9:00　開会式 9:45～</t>
    <rPh sb="13" eb="14">
      <t>ド</t>
    </rPh>
    <phoneticPr fontId="2"/>
  </si>
  <si>
    <t>02</t>
    <phoneticPr fontId="2"/>
  </si>
  <si>
    <t>会場</t>
    <phoneticPr fontId="2"/>
  </si>
  <si>
    <r>
      <t>　</t>
    </r>
    <r>
      <rPr>
        <sz val="11"/>
        <color indexed="8"/>
        <rFont val="ＭＳ Ｐゴシック"/>
        <family val="3"/>
        <charset val="128"/>
      </rPr>
      <t>豊明市福祉体育館</t>
    </r>
    <r>
      <rPr>
        <sz val="11"/>
        <rFont val="ＭＳ Ｐゴシック"/>
        <family val="3"/>
        <charset val="128"/>
      </rPr>
      <t>　　　　　　　愛知県豊明市西川町笹原26-1　　　　　　　TEL0562-93-5001</t>
    </r>
    <phoneticPr fontId="2"/>
  </si>
  <si>
    <t>　　名鉄名古屋本線「前後駅」から名鉄バスにて「三崎小学校」下車、徒歩５分</t>
    <phoneticPr fontId="2"/>
  </si>
  <si>
    <t>03</t>
    <phoneticPr fontId="2"/>
  </si>
  <si>
    <t>種目</t>
    <rPh sb="0" eb="1">
      <t>シュ</t>
    </rPh>
    <rPh sb="1" eb="2">
      <t>メ</t>
    </rPh>
    <phoneticPr fontId="2"/>
  </si>
  <si>
    <t>　（年齢区分）男子ダブルス・女子ダブルス</t>
    <rPh sb="2" eb="4">
      <t>ネンレイ</t>
    </rPh>
    <rPh sb="4" eb="6">
      <t>クブン</t>
    </rPh>
    <rPh sb="7" eb="9">
      <t>ダンシ</t>
    </rPh>
    <rPh sb="14" eb="16">
      <t>ジョシ</t>
    </rPh>
    <phoneticPr fontId="2"/>
  </si>
  <si>
    <r>
      <t>　</t>
    </r>
    <r>
      <rPr>
        <u/>
        <sz val="11"/>
        <color indexed="8"/>
        <rFont val="ＭＳ Ｐゴシック"/>
        <family val="3"/>
        <charset val="128"/>
      </rPr>
      <t>年齢は</t>
    </r>
    <r>
      <rPr>
        <b/>
        <u/>
        <sz val="11"/>
        <color indexed="8"/>
        <rFont val="ＭＳ Ｐゴシック"/>
        <family val="3"/>
        <charset val="128"/>
      </rPr>
      <t>2024年 4月 1日の満年齢</t>
    </r>
    <r>
      <rPr>
        <u/>
        <sz val="11"/>
        <color indexed="8"/>
        <rFont val="ＭＳ Ｐゴシック"/>
        <family val="3"/>
        <charset val="128"/>
      </rPr>
      <t>とします</t>
    </r>
    <r>
      <rPr>
        <sz val="11"/>
        <color indexed="8"/>
        <rFont val="ＭＳ Ｐゴシック"/>
        <family val="3"/>
        <charset val="128"/>
      </rPr>
      <t>。</t>
    </r>
    <phoneticPr fontId="2"/>
  </si>
  <si>
    <t>04</t>
    <phoneticPr fontId="2"/>
  </si>
  <si>
    <t>競技方法</t>
    <phoneticPr fontId="2"/>
  </si>
  <si>
    <t>　原則リーグ戦（5～7組程度）を行います。　</t>
    <rPh sb="1" eb="3">
      <t>ゲンソク</t>
    </rPh>
    <rPh sb="16" eb="17">
      <t>オコナ</t>
    </rPh>
    <phoneticPr fontId="2"/>
  </si>
  <si>
    <t>　競技運営の都合により、予選リーグ（４組程度）後、順位別トーナメントに変更する場合もあります。</t>
    <rPh sb="20" eb="22">
      <t>テイド</t>
    </rPh>
    <rPh sb="35" eb="37">
      <t>ヘンコウ</t>
    </rPh>
    <rPh sb="39" eb="41">
      <t>バアイ</t>
    </rPh>
    <phoneticPr fontId="2"/>
  </si>
  <si>
    <t>05</t>
    <phoneticPr fontId="2"/>
  </si>
  <si>
    <t>試合球</t>
    <phoneticPr fontId="2"/>
  </si>
  <si>
    <t>　Ｎｉｔｔａｋｕ ４４㎜ オレンジ球(プラスチック)</t>
    <phoneticPr fontId="2"/>
  </si>
  <si>
    <t>06</t>
    <phoneticPr fontId="2"/>
  </si>
  <si>
    <t>ルール</t>
    <phoneticPr fontId="2"/>
  </si>
  <si>
    <t>　現行の新卓球（ラージボール）ルールに準じます。但し、ユニホームはそろっていなくても良い、</t>
    <phoneticPr fontId="2"/>
  </si>
  <si>
    <t>　ジュースは、２点差をつけるか、１３点先取した時点で決着とします。</t>
    <phoneticPr fontId="2"/>
  </si>
  <si>
    <t>07</t>
    <phoneticPr fontId="2"/>
  </si>
  <si>
    <t>表彰</t>
    <phoneticPr fontId="2"/>
  </si>
  <si>
    <t>　各ブロック１位に賞状及び賞品を授与します。他にも賞品がある場合があります。</t>
    <rPh sb="1" eb="2">
      <t>カク</t>
    </rPh>
    <phoneticPr fontId="2"/>
  </si>
  <si>
    <t>08</t>
    <phoneticPr fontId="2"/>
  </si>
  <si>
    <t>定員</t>
    <phoneticPr fontId="2"/>
  </si>
  <si>
    <t>　１２０組</t>
    <rPh sb="4" eb="5">
      <t>クミ</t>
    </rPh>
    <phoneticPr fontId="2"/>
  </si>
  <si>
    <t>09</t>
    <phoneticPr fontId="2"/>
  </si>
  <si>
    <t>申込用紙</t>
    <rPh sb="2" eb="4">
      <t>ヨウシ</t>
    </rPh>
    <phoneticPr fontId="2"/>
  </si>
  <si>
    <r>
      <t>　下記</t>
    </r>
    <r>
      <rPr>
        <b/>
        <sz val="11"/>
        <color indexed="8"/>
        <rFont val="ＭＳ Ｐゴシック"/>
        <family val="3"/>
        <charset val="128"/>
      </rPr>
      <t>申込期間中に</t>
    </r>
    <r>
      <rPr>
        <sz val="11"/>
        <rFont val="ＭＳ Ｐゴシック"/>
        <family val="3"/>
        <charset val="128"/>
      </rPr>
      <t>申込用紙を、FAX、大会出場時に提出、いずれかの方法で送って下さい。</t>
    </r>
    <rPh sb="1" eb="3">
      <t>カキ</t>
    </rPh>
    <rPh sb="3" eb="5">
      <t>モウシコミ</t>
    </rPh>
    <rPh sb="5" eb="7">
      <t>キカン</t>
    </rPh>
    <rPh sb="7" eb="8">
      <t>チュウ</t>
    </rPh>
    <rPh sb="9" eb="11">
      <t>モウシコミ</t>
    </rPh>
    <rPh sb="11" eb="13">
      <t>ヨウシ</t>
    </rPh>
    <rPh sb="19" eb="21">
      <t>タイカイ</t>
    </rPh>
    <rPh sb="21" eb="23">
      <t>シュツジョウ</t>
    </rPh>
    <rPh sb="23" eb="24">
      <t>ジ</t>
    </rPh>
    <rPh sb="25" eb="27">
      <t>テイシュツ</t>
    </rPh>
    <rPh sb="33" eb="35">
      <t>ホウホウ</t>
    </rPh>
    <rPh sb="36" eb="37">
      <t>オク</t>
    </rPh>
    <rPh sb="39" eb="40">
      <t>クダ</t>
    </rPh>
    <phoneticPr fontId="2"/>
  </si>
  <si>
    <r>
      <t>　</t>
    </r>
    <r>
      <rPr>
        <b/>
        <sz val="11"/>
        <color indexed="8"/>
        <rFont val="ＭＳ Ｐゴシック"/>
        <family val="3"/>
        <charset val="128"/>
      </rPr>
      <t>郵便で送る事は不可</t>
    </r>
    <r>
      <rPr>
        <sz val="11"/>
        <rFont val="ＭＳ Ｐゴシック"/>
        <family val="3"/>
        <charset val="128"/>
      </rPr>
      <t>となりました。写真に撮ってメールで送る事も受付できません</t>
    </r>
    <rPh sb="1" eb="3">
      <t>ユウビン</t>
    </rPh>
    <rPh sb="4" eb="5">
      <t>オク</t>
    </rPh>
    <rPh sb="6" eb="7">
      <t>コト</t>
    </rPh>
    <rPh sb="8" eb="10">
      <t>フカ</t>
    </rPh>
    <rPh sb="27" eb="28">
      <t>オク</t>
    </rPh>
    <rPh sb="29" eb="30">
      <t>コト</t>
    </rPh>
    <rPh sb="31" eb="33">
      <t>ウケツケ</t>
    </rPh>
    <phoneticPr fontId="2"/>
  </si>
  <si>
    <t>　　新日本スポーツ連盟愛知卓球協会　　　FAX 052-201-4801</t>
    <phoneticPr fontId="2"/>
  </si>
  <si>
    <t>web申込</t>
    <rPh sb="3" eb="5">
      <t>モウシコミ</t>
    </rPh>
    <phoneticPr fontId="2"/>
  </si>
  <si>
    <t>　ﾎｰﾑﾍﾟｰｼﾞの専用フォームからも入力して申込みできます。URL：https://aichittc.njsf.net</t>
    <rPh sb="19" eb="21">
      <t>ニュウリョク</t>
    </rPh>
    <phoneticPr fontId="2"/>
  </si>
  <si>
    <t>申込期間</t>
    <rPh sb="2" eb="4">
      <t>キカン</t>
    </rPh>
    <phoneticPr fontId="2"/>
  </si>
  <si>
    <t>　 8月13日（日）～ 8月26日（土）締切　 9月 9日（土）最終締切</t>
    <rPh sb="3" eb="4">
      <t>ツキ</t>
    </rPh>
    <rPh sb="6" eb="7">
      <t>ニチ</t>
    </rPh>
    <rPh sb="13" eb="14">
      <t>ツキ</t>
    </rPh>
    <rPh sb="16" eb="17">
      <t>ニチ</t>
    </rPh>
    <rPh sb="18" eb="19">
      <t>ド</t>
    </rPh>
    <rPh sb="20" eb="22">
      <t>シメキリ</t>
    </rPh>
    <rPh sb="25" eb="26">
      <t>ツキ</t>
    </rPh>
    <rPh sb="28" eb="29">
      <t>ニチ</t>
    </rPh>
    <rPh sb="30" eb="31">
      <t>ド</t>
    </rPh>
    <phoneticPr fontId="2"/>
  </si>
  <si>
    <t>10</t>
    <phoneticPr fontId="2"/>
  </si>
  <si>
    <t>参加費</t>
    <rPh sb="2" eb="3">
      <t>ヒ</t>
    </rPh>
    <phoneticPr fontId="2"/>
  </si>
  <si>
    <t>　１組／一般（学生以外）　　2,000円、　　学生　　1,500円　</t>
    <rPh sb="2" eb="3">
      <t>クミ</t>
    </rPh>
    <rPh sb="4" eb="6">
      <t>イッパン</t>
    </rPh>
    <rPh sb="7" eb="9">
      <t>ガクセイ</t>
    </rPh>
    <rPh sb="9" eb="11">
      <t>イガイ</t>
    </rPh>
    <rPh sb="19" eb="20">
      <t>エン</t>
    </rPh>
    <rPh sb="23" eb="25">
      <t>ガクセイ</t>
    </rPh>
    <rPh sb="32" eb="33">
      <t>エン</t>
    </rPh>
    <phoneticPr fontId="2"/>
  </si>
  <si>
    <t>　一般と学生の混合ペアの場合　　2,000円÷2×1＋1,500円÷2×1＝1,750円</t>
    <rPh sb="21" eb="22">
      <t>エン</t>
    </rPh>
    <rPh sb="32" eb="33">
      <t>エン</t>
    </rPh>
    <rPh sb="43" eb="44">
      <t>エン</t>
    </rPh>
    <phoneticPr fontId="2"/>
  </si>
  <si>
    <r>
      <t>　下記</t>
    </r>
    <r>
      <rPr>
        <b/>
        <sz val="11"/>
        <rFont val="ＭＳ Ｐゴシック"/>
        <family val="3"/>
        <charset val="128"/>
      </rPr>
      <t>入金期間中</t>
    </r>
    <r>
      <rPr>
        <sz val="11"/>
        <rFont val="ＭＳ Ｐゴシック"/>
        <family val="3"/>
        <charset val="128"/>
      </rPr>
      <t>（</t>
    </r>
    <r>
      <rPr>
        <b/>
        <u/>
        <sz val="11"/>
        <rFont val="ＭＳ Ｐゴシック"/>
        <family val="3"/>
        <charset val="128"/>
      </rPr>
      <t>申込期間と異なります</t>
    </r>
    <r>
      <rPr>
        <sz val="11"/>
        <rFont val="ＭＳ Ｐゴシック"/>
        <family val="3"/>
        <charset val="128"/>
      </rPr>
      <t>）</t>
    </r>
    <r>
      <rPr>
        <b/>
        <sz val="11"/>
        <rFont val="ＭＳ Ｐゴシック"/>
        <family val="3"/>
        <charset val="128"/>
      </rPr>
      <t>に</t>
    </r>
    <r>
      <rPr>
        <sz val="11"/>
        <rFont val="ＭＳ Ｐゴシック"/>
        <family val="3"/>
        <charset val="128"/>
      </rPr>
      <t>、郵便振替、大会出場時に入金手続きして下さい。</t>
    </r>
    <rPh sb="1" eb="3">
      <t>カキ</t>
    </rPh>
    <rPh sb="3" eb="5">
      <t>ニュウキン</t>
    </rPh>
    <rPh sb="5" eb="8">
      <t>キカンチュウ</t>
    </rPh>
    <rPh sb="9" eb="11">
      <t>モウシコミ</t>
    </rPh>
    <rPh sb="11" eb="13">
      <t>キカン</t>
    </rPh>
    <rPh sb="14" eb="15">
      <t>コト</t>
    </rPh>
    <rPh sb="22" eb="24">
      <t>ユウビン</t>
    </rPh>
    <rPh sb="24" eb="26">
      <t>フリカエ</t>
    </rPh>
    <rPh sb="27" eb="29">
      <t>タイカイ</t>
    </rPh>
    <rPh sb="29" eb="31">
      <t>シュツジョウ</t>
    </rPh>
    <rPh sb="31" eb="32">
      <t>ジ</t>
    </rPh>
    <rPh sb="33" eb="35">
      <t>ニュウキン</t>
    </rPh>
    <rPh sb="35" eb="37">
      <t>テツヅ</t>
    </rPh>
    <rPh sb="40" eb="41">
      <t>クダ</t>
    </rPh>
    <phoneticPr fontId="2"/>
  </si>
  <si>
    <t>　※郵便振替は通信欄に開催日、大会名（ラージ男Ｄ女子Ｄ）、チーム名、申込者名、申込組数</t>
    <rPh sb="22" eb="23">
      <t>オトコ</t>
    </rPh>
    <rPh sb="24" eb="26">
      <t>ジョシ</t>
    </rPh>
    <rPh sb="39" eb="41">
      <t>モウシコミ</t>
    </rPh>
    <rPh sb="41" eb="43">
      <t>クミスウ</t>
    </rPh>
    <phoneticPr fontId="2"/>
  </si>
  <si>
    <r>
      <t>　　を明記してください（00830-5-42990　スポーツ連盟愛知卓球協会）　（</t>
    </r>
    <r>
      <rPr>
        <b/>
        <sz val="11"/>
        <color indexed="8"/>
        <rFont val="ＭＳ Ｐゴシック"/>
        <family val="3"/>
        <charset val="128"/>
      </rPr>
      <t>現金書留での入金不可</t>
    </r>
    <r>
      <rPr>
        <sz val="11"/>
        <rFont val="ＭＳ Ｐゴシック"/>
        <family val="3"/>
        <charset val="128"/>
      </rPr>
      <t>）</t>
    </r>
    <phoneticPr fontId="2"/>
  </si>
  <si>
    <r>
      <t>　　</t>
    </r>
    <r>
      <rPr>
        <b/>
        <sz val="11"/>
        <rFont val="ＭＳ Ｐゴシック"/>
        <family val="3"/>
        <charset val="128"/>
      </rPr>
      <t>期間中に入金手続きできない場合</t>
    </r>
    <r>
      <rPr>
        <sz val="11"/>
        <rFont val="ＭＳ Ｐゴシック"/>
        <family val="3"/>
        <charset val="128"/>
      </rPr>
      <t>は、必ず</t>
    </r>
    <r>
      <rPr>
        <b/>
        <sz val="11"/>
        <rFont val="ＭＳ Ｐゴシック"/>
        <family val="3"/>
        <charset val="128"/>
      </rPr>
      <t>ＦＡＸかﾎｰﾑﾍﾟｰｼﾞより連絡</t>
    </r>
    <r>
      <rPr>
        <sz val="11"/>
        <rFont val="ＭＳ Ｐゴシック"/>
        <family val="3"/>
        <charset val="128"/>
      </rPr>
      <t>をしてください。</t>
    </r>
    <rPh sb="2" eb="5">
      <t>キカンチュウ</t>
    </rPh>
    <rPh sb="6" eb="8">
      <t>ニュウキン</t>
    </rPh>
    <rPh sb="8" eb="10">
      <t>テツヅ</t>
    </rPh>
    <rPh sb="15" eb="17">
      <t>バアイ</t>
    </rPh>
    <rPh sb="19" eb="20">
      <t>カナラ</t>
    </rPh>
    <rPh sb="35" eb="37">
      <t>レンラク</t>
    </rPh>
    <phoneticPr fontId="2"/>
  </si>
  <si>
    <t>入金期間</t>
    <rPh sb="0" eb="2">
      <t>ニュウキン</t>
    </rPh>
    <rPh sb="2" eb="4">
      <t>キカン</t>
    </rPh>
    <phoneticPr fontId="2"/>
  </si>
  <si>
    <r>
      <t>　 9月 1日（金）～ 9月 9日（土）（</t>
    </r>
    <r>
      <rPr>
        <b/>
        <sz val="11"/>
        <color indexed="8"/>
        <rFont val="ＭＳ Ｐゴシック"/>
        <family val="3"/>
        <charset val="128"/>
      </rPr>
      <t xml:space="preserve"> 8月13日（日）～ 8月31日（金）は入金しないでください</t>
    </r>
    <r>
      <rPr>
        <sz val="11"/>
        <rFont val="ＭＳ Ｐゴシック"/>
        <family val="3"/>
        <charset val="128"/>
      </rPr>
      <t>）</t>
    </r>
    <rPh sb="8" eb="9">
      <t>キン</t>
    </rPh>
    <rPh sb="18" eb="19">
      <t>ド</t>
    </rPh>
    <rPh sb="28" eb="29">
      <t>ニチ</t>
    </rPh>
    <rPh sb="38" eb="39">
      <t>キン</t>
    </rPh>
    <phoneticPr fontId="2"/>
  </si>
  <si>
    <t>11</t>
    <phoneticPr fontId="2"/>
  </si>
  <si>
    <t>注意</t>
    <phoneticPr fontId="2"/>
  </si>
  <si>
    <t>　（１）大会中の傷害事故に対しては応急処置だけで以降責任は負いません。</t>
    <phoneticPr fontId="2"/>
  </si>
  <si>
    <t>　（２）ゼッケン（20×25cm程度）の着用を厳守して下さい。</t>
    <phoneticPr fontId="2"/>
  </si>
  <si>
    <t>　（３）駐車台数に限りがあります。乗り合わせ、または公共交通機関をご利用下さい。</t>
    <phoneticPr fontId="2"/>
  </si>
  <si>
    <t>　（４）開場時間・入場方法等に変更がある場合には、３日前までにホームページに掲載します。</t>
    <rPh sb="4" eb="6">
      <t>カイジョウ</t>
    </rPh>
    <rPh sb="6" eb="8">
      <t>ジカン</t>
    </rPh>
    <rPh sb="9" eb="11">
      <t>ニュウジョウ</t>
    </rPh>
    <rPh sb="11" eb="13">
      <t>ホウホウ</t>
    </rPh>
    <rPh sb="13" eb="14">
      <t>トウ</t>
    </rPh>
    <rPh sb="15" eb="17">
      <t>ヘンコウ</t>
    </rPh>
    <rPh sb="20" eb="22">
      <t>バアイ</t>
    </rPh>
    <rPh sb="26" eb="27">
      <t>ニチ</t>
    </rPh>
    <rPh sb="27" eb="28">
      <t>マエ</t>
    </rPh>
    <rPh sb="38" eb="40">
      <t>ケイサイ</t>
    </rPh>
    <phoneticPr fontId="2"/>
  </si>
  <si>
    <t>12</t>
    <phoneticPr fontId="2"/>
  </si>
  <si>
    <t>感染対策</t>
    <rPh sb="0" eb="2">
      <t>カンセン</t>
    </rPh>
    <rPh sb="2" eb="4">
      <t>タイサク</t>
    </rPh>
    <phoneticPr fontId="2"/>
  </si>
  <si>
    <t>　遵守してください。変更する場合はホームページでお知らせします。</t>
    <rPh sb="1" eb="3">
      <t>ジュンシュ</t>
    </rPh>
    <rPh sb="10" eb="12">
      <t>ヘンコウ</t>
    </rPh>
    <rPh sb="14" eb="16">
      <t>バアイ</t>
    </rPh>
    <rPh sb="25" eb="26">
      <t>シ</t>
    </rPh>
    <phoneticPr fontId="2"/>
  </si>
  <si>
    <t>　（１）当日起床時の検温、健康チェックシートの事前記入・黒ボールペンの持参に協力願います。</t>
    <rPh sb="4" eb="6">
      <t>トウジツ</t>
    </rPh>
    <rPh sb="6" eb="9">
      <t>キショウジ</t>
    </rPh>
    <rPh sb="10" eb="12">
      <t>ケンオン</t>
    </rPh>
    <rPh sb="13" eb="15">
      <t>ケンコウ</t>
    </rPh>
    <rPh sb="23" eb="25">
      <t>ジゼン</t>
    </rPh>
    <rPh sb="25" eb="27">
      <t>キニュウ</t>
    </rPh>
    <rPh sb="28" eb="29">
      <t>クロ</t>
    </rPh>
    <rPh sb="35" eb="37">
      <t>ジサン</t>
    </rPh>
    <rPh sb="38" eb="40">
      <t>キョウリョク</t>
    </rPh>
    <rPh sb="40" eb="41">
      <t>ネガ</t>
    </rPh>
    <phoneticPr fontId="2"/>
  </si>
  <si>
    <r>
      <t>　（２）出場者以外で入場（</t>
    </r>
    <r>
      <rPr>
        <b/>
        <sz val="11"/>
        <color indexed="8"/>
        <rFont val="ＭＳ Ｐゴシック"/>
        <family val="3"/>
        <charset val="128"/>
      </rPr>
      <t>観覧席を含む</t>
    </r>
    <r>
      <rPr>
        <sz val="11"/>
        <rFont val="ＭＳ Ｐゴシック"/>
        <family val="3"/>
        <charset val="128"/>
      </rPr>
      <t>）が必要な場合は</t>
    </r>
    <r>
      <rPr>
        <b/>
        <sz val="11"/>
        <color indexed="8"/>
        <rFont val="ＭＳ Ｐゴシック"/>
        <family val="3"/>
        <charset val="128"/>
      </rPr>
      <t>必ず事前に事務所へＦＡＸ下さい</t>
    </r>
    <r>
      <rPr>
        <sz val="11"/>
        <rFont val="ＭＳ Ｐゴシック"/>
        <family val="3"/>
        <charset val="128"/>
      </rPr>
      <t>。</t>
    </r>
    <rPh sb="4" eb="6">
      <t>シュツジョウ</t>
    </rPh>
    <rPh sb="6" eb="7">
      <t>シャ</t>
    </rPh>
    <rPh sb="7" eb="9">
      <t>イガイ</t>
    </rPh>
    <rPh sb="10" eb="12">
      <t>ニュウジョウ</t>
    </rPh>
    <rPh sb="21" eb="23">
      <t>ヒツヨウ</t>
    </rPh>
    <rPh sb="24" eb="26">
      <t>バアイ</t>
    </rPh>
    <rPh sb="27" eb="28">
      <t>カナラ</t>
    </rPh>
    <rPh sb="29" eb="31">
      <t>ジゼン</t>
    </rPh>
    <rPh sb="32" eb="35">
      <t>ジムショ</t>
    </rPh>
    <rPh sb="39" eb="40">
      <t>クダ</t>
    </rPh>
    <phoneticPr fontId="2"/>
  </si>
  <si>
    <t>　（３）会場入口で、検温・個人番号を確認し、シートへ全て記入してから入場して下さい。</t>
    <rPh sb="4" eb="6">
      <t>カイジョウ</t>
    </rPh>
    <rPh sb="6" eb="8">
      <t>イリグチ</t>
    </rPh>
    <rPh sb="10" eb="12">
      <t>ケンオン</t>
    </rPh>
    <rPh sb="13" eb="15">
      <t>コジン</t>
    </rPh>
    <rPh sb="15" eb="17">
      <t>バンゴウ</t>
    </rPh>
    <rPh sb="18" eb="20">
      <t>カクニン</t>
    </rPh>
    <rPh sb="26" eb="27">
      <t>スベ</t>
    </rPh>
    <rPh sb="28" eb="30">
      <t>キニュウ</t>
    </rPh>
    <rPh sb="34" eb="36">
      <t>ニュウジョウ</t>
    </rPh>
    <rPh sb="38" eb="39">
      <t>クダ</t>
    </rPh>
    <phoneticPr fontId="2"/>
  </si>
  <si>
    <t>　（４）試合時以外は不織布マスクの着用を遵守して下さい。</t>
    <rPh sb="10" eb="13">
      <t>フショクフ</t>
    </rPh>
    <rPh sb="24" eb="25">
      <t>クダ</t>
    </rPh>
    <phoneticPr fontId="2"/>
  </si>
  <si>
    <t>　（５）タオルは卓球台やフェンスにかけずに、各自の鞄等から出し入れして下さい。</t>
    <rPh sb="8" eb="11">
      <t>タッキュウダイ</t>
    </rPh>
    <rPh sb="22" eb="24">
      <t>カクジ</t>
    </rPh>
    <rPh sb="25" eb="26">
      <t>カバン</t>
    </rPh>
    <rPh sb="26" eb="27">
      <t>トウ</t>
    </rPh>
    <rPh sb="29" eb="30">
      <t>ダ</t>
    </rPh>
    <rPh sb="31" eb="32">
      <t>イ</t>
    </rPh>
    <rPh sb="35" eb="36">
      <t>クダ</t>
    </rPh>
    <phoneticPr fontId="2"/>
  </si>
  <si>
    <t>　（６）万一、大会後２週間以内に感染発覚した場合は、必ず連盟事務所へ連絡下さい。</t>
    <rPh sb="4" eb="6">
      <t>マンイチ</t>
    </rPh>
    <rPh sb="7" eb="10">
      <t>タイカイゴ</t>
    </rPh>
    <rPh sb="11" eb="13">
      <t>シュウカン</t>
    </rPh>
    <rPh sb="13" eb="15">
      <t>イナイ</t>
    </rPh>
    <rPh sb="16" eb="18">
      <t>カンセン</t>
    </rPh>
    <rPh sb="18" eb="20">
      <t>ハッカク</t>
    </rPh>
    <rPh sb="22" eb="24">
      <t>バアイ</t>
    </rPh>
    <rPh sb="26" eb="27">
      <t>カナラ</t>
    </rPh>
    <rPh sb="28" eb="30">
      <t>レンメイ</t>
    </rPh>
    <rPh sb="30" eb="33">
      <t>ジムショ</t>
    </rPh>
    <rPh sb="34" eb="36">
      <t>レンラク</t>
    </rPh>
    <rPh sb="36" eb="37">
      <t>クダ</t>
    </rPh>
    <phoneticPr fontId="2"/>
  </si>
  <si>
    <t>申込者情報</t>
    <phoneticPr fontId="2"/>
  </si>
  <si>
    <t>ﾒｰﾙｱﾄﾞﾚｽ</t>
    <phoneticPr fontId="2"/>
  </si>
  <si>
    <t>TEL</t>
    <phoneticPr fontId="2"/>
  </si>
  <si>
    <r>
      <t>※性別など、</t>
    </r>
    <r>
      <rPr>
        <sz val="11"/>
        <color indexed="27"/>
        <rFont val="ＭＳ Ｐゴシック"/>
        <family val="3"/>
        <charset val="128"/>
      </rPr>
      <t>■</t>
    </r>
    <r>
      <rPr>
        <sz val="11"/>
        <rFont val="ＭＳ Ｐゴシック"/>
        <family val="3"/>
        <charset val="128"/>
      </rPr>
      <t>部はクリックして右に出る▼ボタンから項目を選択してください</t>
    </r>
    <rPh sb="1" eb="3">
      <t>セイベツ</t>
    </rPh>
    <rPh sb="7" eb="8">
      <t>ブ</t>
    </rPh>
    <rPh sb="15" eb="16">
      <t>ミギ</t>
    </rPh>
    <rPh sb="17" eb="18">
      <t>デ</t>
    </rPh>
    <rPh sb="25" eb="27">
      <t>コウモク</t>
    </rPh>
    <rPh sb="28" eb="30">
      <t>センタク</t>
    </rPh>
    <phoneticPr fontId="2"/>
  </si>
  <si>
    <t>　</t>
    <phoneticPr fontId="2"/>
  </si>
  <si>
    <t>受付NO</t>
    <phoneticPr fontId="2"/>
  </si>
  <si>
    <t>男女</t>
    <rPh sb="0" eb="2">
      <t>ダンジョ</t>
    </rPh>
    <phoneticPr fontId="2"/>
  </si>
  <si>
    <t>男</t>
    <rPh sb="0" eb="1">
      <t>オトコ</t>
    </rPh>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</si>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</sst>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176" formatCode="m/d"/>
    <numFmt numFmtId="177" formatCode="0_);[Red]\(0\)"/>
    <numFmt numFmtId="178" formatCode="#,###"/>
    <numFmt numFmtId="179" formatCode="m/d;@"/>
  </numFmts>
  <fonts count="27">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b/>
      <sz val="11"/>
      <color indexed="10"/>
      <name val="ＭＳ Ｐゴシック"/>
      <family val="3"/>
      <charset val="128"/>
    </font>
    <font>
      <sz val="11"/>
      <color indexed="9"/>
      <name val="ＭＳ Ｐゴシック"/>
      <family val="3"/>
      <charset val="128"/>
    </font>
    <font>
      <b/>
      <sz val="11"/>
      <name val="ＭＳ Ｐゴシック"/>
      <family val="3"/>
      <charset val="128"/>
    </font>
    <font>
      <sz val="11"/>
      <color indexed="13"/>
      <name val="ＭＳ Ｐゴシック"/>
      <family val="3"/>
      <charset val="128"/>
    </font>
    <font>
      <sz val="11"/>
      <color indexed="15"/>
      <name val="ＭＳ Ｐゴシック"/>
      <family val="3"/>
      <charset val="128"/>
    </font>
    <font>
      <sz val="11"/>
      <color indexed="10"/>
      <name val="ＭＳ Ｐゴシック"/>
      <family val="3"/>
      <charset val="128"/>
    </font>
    <font>
      <b/>
      <sz val="11"/>
      <color indexed="12"/>
      <name val="ＭＳ Ｐゴシック"/>
      <family val="3"/>
      <charset val="128"/>
    </font>
    <font>
      <sz val="10"/>
      <name val="ＭＳ Ｐゴシック"/>
      <family val="3"/>
      <charset val="128"/>
    </font>
    <font>
      <sz val="11"/>
      <color indexed="27"/>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4"/>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color indexed="8"/>
      <name val="ＭＳ Ｐゴシック"/>
      <family val="3"/>
      <charset val="128"/>
    </font>
    <font>
      <u/>
      <sz val="11"/>
      <color indexed="8"/>
      <name val="ＭＳ Ｐゴシック"/>
      <family val="3"/>
      <charset val="128"/>
    </font>
    <font>
      <b/>
      <u/>
      <sz val="11"/>
      <color indexed="8"/>
      <name val="ＭＳ Ｐゴシック"/>
      <family val="3"/>
      <charset val="128"/>
    </font>
    <font>
      <b/>
      <sz val="11"/>
      <color indexed="8"/>
      <name val="ＭＳ Ｐゴシック"/>
      <family val="3"/>
      <charset val="128"/>
    </font>
    <font>
      <b/>
      <sz val="9"/>
      <color theme="1"/>
      <name val="游ゴシック"/>
      <family val="3"/>
      <charset val="128"/>
      <scheme val="minor"/>
    </font>
    <font>
      <sz val="11"/>
      <name val="游ゴシック"/>
      <family val="3"/>
      <charset val="128"/>
      <scheme val="minor"/>
    </font>
    <font>
      <b/>
      <u/>
      <sz val="11"/>
      <name val="ＭＳ Ｐゴシック"/>
      <family val="3"/>
      <charset val="128"/>
    </font>
    <font>
      <sz val="12"/>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6"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1">
    <xf numFmtId="0" fontId="0" fillId="0" borderId="0" xfId="0">
      <alignment vertical="center"/>
    </xf>
    <xf numFmtId="0" fontId="0" fillId="2" borderId="0" xfId="0" applyFill="1" applyProtection="1">
      <alignment vertical="center"/>
    </xf>
    <xf numFmtId="0" fontId="0" fillId="2" borderId="0" xfId="0" applyFill="1">
      <alignment vertical="center"/>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shrinkToFit="1"/>
    </xf>
    <xf numFmtId="0" fontId="0" fillId="2" borderId="0" xfId="0" applyFill="1" applyBorder="1" applyAlignment="1" applyProtection="1">
      <alignment horizontal="right" vertical="center"/>
    </xf>
    <xf numFmtId="0" fontId="0" fillId="2" borderId="0" xfId="0" applyFill="1" applyBorder="1" applyAlignment="1" applyProtection="1">
      <alignment horizontal="center" vertical="center"/>
    </xf>
    <xf numFmtId="0" fontId="0" fillId="2" borderId="0" xfId="0" applyFill="1" applyBorder="1">
      <alignment vertical="center"/>
    </xf>
    <xf numFmtId="0" fontId="4" fillId="2" borderId="0" xfId="0" applyFont="1" applyFill="1" applyAlignment="1">
      <alignment horizontal="center" vertical="center"/>
    </xf>
    <xf numFmtId="0" fontId="0" fillId="0" borderId="1" xfId="0" applyBorder="1" applyAlignment="1">
      <alignment horizontal="center" vertical="center"/>
    </xf>
    <xf numFmtId="0" fontId="0" fillId="2" borderId="0" xfId="0" applyFill="1" applyBorder="1" applyAlignment="1">
      <alignment horizontal="center" vertical="center"/>
    </xf>
    <xf numFmtId="0" fontId="1" fillId="2" borderId="0" xfId="0" applyFont="1" applyFill="1" applyBorder="1" applyAlignment="1">
      <alignment horizontal="center" vertical="center" shrinkToFit="1"/>
    </xf>
    <xf numFmtId="176" fontId="1" fillId="3" borderId="2" xfId="0" applyNumberFormat="1" applyFont="1" applyFill="1" applyBorder="1" applyAlignment="1" applyProtection="1">
      <alignment horizontal="center" vertical="center" wrapText="1" shrinkToFit="1"/>
    </xf>
    <xf numFmtId="176" fontId="0" fillId="3" borderId="2" xfId="0" applyNumberFormat="1" applyFill="1" applyBorder="1" applyAlignment="1" applyProtection="1">
      <alignment horizontal="center" vertical="center" wrapText="1" shrinkToFit="1"/>
    </xf>
    <xf numFmtId="0" fontId="5" fillId="2" borderId="0" xfId="0" applyFont="1" applyFill="1">
      <alignment vertical="center"/>
    </xf>
    <xf numFmtId="0" fontId="9" fillId="4" borderId="2" xfId="0" applyFont="1" applyFill="1" applyBorder="1" applyAlignment="1">
      <alignment horizontal="center" vertical="center" wrapText="1"/>
    </xf>
    <xf numFmtId="0" fontId="4" fillId="2" borderId="2" xfId="0" applyFont="1" applyFill="1" applyBorder="1" applyAlignment="1">
      <alignment horizontal="center" vertical="center" shrinkToFit="1"/>
    </xf>
    <xf numFmtId="0" fontId="1" fillId="2" borderId="2" xfId="0" applyFont="1" applyFill="1" applyBorder="1" applyAlignment="1">
      <alignment vertical="center" shrinkToFit="1"/>
    </xf>
    <xf numFmtId="176" fontId="1" fillId="2" borderId="2" xfId="0" applyNumberFormat="1" applyFont="1" applyFill="1" applyBorder="1" applyAlignment="1">
      <alignment horizontal="center" vertical="center" shrinkToFit="1"/>
    </xf>
    <xf numFmtId="178" fontId="0" fillId="0" borderId="2" xfId="0" applyNumberFormat="1" applyFill="1" applyBorder="1" applyAlignment="1">
      <alignment vertical="center" shrinkToFit="1"/>
    </xf>
    <xf numFmtId="178" fontId="0" fillId="2" borderId="2" xfId="0" applyNumberFormat="1" applyFill="1" applyBorder="1" applyAlignment="1">
      <alignment vertical="center" shrinkToFit="1"/>
    </xf>
    <xf numFmtId="42" fontId="6" fillId="2" borderId="2" xfId="0" applyNumberFormat="1" applyFont="1" applyFill="1" applyBorder="1" applyAlignment="1">
      <alignment horizontal="center" vertical="center" shrinkToFit="1"/>
    </xf>
    <xf numFmtId="176" fontId="10" fillId="0" borderId="2" xfId="0" applyNumberFormat="1" applyFont="1" applyFill="1" applyBorder="1" applyAlignment="1">
      <alignment horizontal="center" vertical="center" shrinkToFit="1"/>
    </xf>
    <xf numFmtId="178" fontId="11" fillId="5" borderId="2" xfId="1" applyNumberFormat="1" applyFont="1" applyFill="1" applyBorder="1" applyAlignment="1" applyProtection="1">
      <alignment horizontal="center" vertical="center"/>
    </xf>
    <xf numFmtId="178" fontId="11" fillId="6" borderId="2" xfId="1" applyNumberFormat="1" applyFont="1" applyFill="1" applyBorder="1" applyAlignment="1" applyProtection="1">
      <alignment horizontal="center" vertical="center"/>
    </xf>
    <xf numFmtId="178" fontId="11" fillId="0" borderId="2" xfId="1" applyNumberFormat="1" applyFont="1" applyFill="1" applyBorder="1" applyAlignment="1" applyProtection="1">
      <alignment horizontal="center" vertical="center"/>
    </xf>
    <xf numFmtId="178" fontId="0" fillId="2" borderId="2" xfId="0" applyNumberFormat="1" applyFont="1" applyFill="1" applyBorder="1" applyAlignment="1">
      <alignment vertical="center" shrinkToFit="1"/>
    </xf>
    <xf numFmtId="0" fontId="0" fillId="2" borderId="2" xfId="0" applyFill="1" applyBorder="1">
      <alignment vertical="center"/>
    </xf>
    <xf numFmtId="176" fontId="1" fillId="4" borderId="2" xfId="0" applyNumberFormat="1" applyFont="1" applyFill="1" applyBorder="1" applyAlignment="1">
      <alignment horizontal="center" vertical="center" wrapText="1" shrinkToFit="1"/>
    </xf>
    <xf numFmtId="0" fontId="1" fillId="4" borderId="2" xfId="0" applyFont="1" applyFill="1" applyBorder="1" applyAlignment="1">
      <alignment horizontal="center" vertical="center" wrapText="1" shrinkToFit="1"/>
    </xf>
    <xf numFmtId="0" fontId="1" fillId="4" borderId="2" xfId="0" applyFont="1" applyFill="1" applyBorder="1" applyAlignment="1">
      <alignment vertical="center" wrapText="1" shrinkToFit="1"/>
    </xf>
    <xf numFmtId="0" fontId="6"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76" fontId="0" fillId="2" borderId="2" xfId="0" applyNumberFormat="1" applyFont="1" applyFill="1" applyBorder="1" applyAlignment="1">
      <alignment horizontal="center" vertical="center" wrapText="1"/>
    </xf>
    <xf numFmtId="177" fontId="0" fillId="5" borderId="3" xfId="0" applyNumberFormat="1" applyFont="1" applyFill="1" applyBorder="1" applyAlignment="1">
      <alignment horizontal="center" vertical="center" wrapText="1"/>
    </xf>
    <xf numFmtId="177" fontId="0" fillId="6" borderId="3" xfId="0" applyNumberFormat="1" applyFont="1" applyFill="1" applyBorder="1" applyAlignment="1">
      <alignment horizontal="center" vertical="center" wrapText="1"/>
    </xf>
    <xf numFmtId="177" fontId="0" fillId="0" borderId="3" xfId="0" applyNumberFormat="1" applyFill="1" applyBorder="1" applyAlignment="1">
      <alignment horizontal="center" vertical="center" wrapText="1"/>
    </xf>
    <xf numFmtId="176" fontId="0" fillId="4" borderId="2" xfId="0" applyNumberFormat="1" applyFill="1" applyBorder="1" applyAlignment="1">
      <alignment horizontal="center" vertical="center" wrapText="1" shrinkToFit="1"/>
    </xf>
    <xf numFmtId="49" fontId="1" fillId="2" borderId="2" xfId="0" applyNumberFormat="1" applyFont="1" applyFill="1" applyBorder="1" applyAlignment="1">
      <alignment horizontal="center" vertical="center" wrapText="1"/>
    </xf>
    <xf numFmtId="0" fontId="1" fillId="2" borderId="0" xfId="0" applyFont="1" applyFill="1" applyBorder="1" applyAlignment="1">
      <alignment vertical="center" shrinkToFit="1"/>
    </xf>
    <xf numFmtId="49" fontId="0" fillId="2" borderId="0" xfId="0" applyNumberFormat="1" applyFill="1" applyBorder="1" applyAlignment="1" applyProtection="1">
      <alignment horizontal="left" vertical="center"/>
      <protection locked="0"/>
    </xf>
    <xf numFmtId="176" fontId="0" fillId="3" borderId="2" xfId="0" applyNumberFormat="1" applyFill="1" applyBorder="1" applyAlignment="1">
      <alignment horizontal="center" vertical="center" shrinkToFit="1"/>
    </xf>
    <xf numFmtId="0" fontId="1" fillId="2" borderId="0" xfId="0" applyFont="1" applyFill="1">
      <alignment vertical="center"/>
    </xf>
    <xf numFmtId="176" fontId="1" fillId="3" borderId="2" xfId="0" applyNumberFormat="1" applyFont="1" applyFill="1" applyBorder="1" applyAlignment="1">
      <alignment horizontal="center" vertical="center" wrapText="1" shrinkToFit="1"/>
    </xf>
    <xf numFmtId="0" fontId="0" fillId="2" borderId="4" xfId="0" applyFill="1" applyBorder="1" applyAlignment="1" applyProtection="1">
      <alignment vertical="center"/>
    </xf>
    <xf numFmtId="176" fontId="1" fillId="7" borderId="5" xfId="0" applyNumberFormat="1" applyFont="1" applyFill="1" applyBorder="1" applyAlignment="1">
      <alignment horizontal="center" vertical="center" wrapText="1" shrinkToFit="1"/>
    </xf>
    <xf numFmtId="0" fontId="0" fillId="2" borderId="1" xfId="0" applyFill="1" applyBorder="1" applyAlignment="1">
      <alignment horizontal="center" vertical="center"/>
    </xf>
    <xf numFmtId="0" fontId="0" fillId="2" borderId="0" xfId="0" applyFill="1" applyBorder="1" applyAlignment="1" applyProtection="1">
      <alignment horizontal="left" vertical="center"/>
    </xf>
    <xf numFmtId="49" fontId="0" fillId="0" borderId="0" xfId="0" applyNumberFormat="1">
      <alignment vertical="center"/>
    </xf>
    <xf numFmtId="0" fontId="17" fillId="0" borderId="0" xfId="0" applyFont="1" applyAlignment="1">
      <alignment horizontal="right" vertical="center" shrinkToFit="1"/>
    </xf>
    <xf numFmtId="49" fontId="0" fillId="0" borderId="0" xfId="0" applyNumberFormat="1" applyAlignment="1">
      <alignment vertical="center" shrinkToFit="1"/>
    </xf>
    <xf numFmtId="49" fontId="16" fillId="0" borderId="0" xfId="0" applyNumberFormat="1" applyFont="1" applyAlignment="1">
      <alignment horizontal="center" vertical="center" shrinkToFit="1"/>
    </xf>
    <xf numFmtId="0" fontId="0" fillId="0" borderId="0" xfId="0" applyAlignment="1">
      <alignment vertical="center" shrinkToFit="1"/>
    </xf>
    <xf numFmtId="49" fontId="0" fillId="0" borderId="0" xfId="0" applyNumberFormat="1" applyAlignment="1">
      <alignment horizontal="center" vertical="center" shrinkToFit="1"/>
    </xf>
    <xf numFmtId="0" fontId="0" fillId="0" borderId="0" xfId="0" applyAlignment="1">
      <alignment horizontal="right" vertical="center" shrinkToFit="1"/>
    </xf>
    <xf numFmtId="49" fontId="0" fillId="0" borderId="0" xfId="0" applyNumberFormat="1" applyAlignment="1">
      <alignment horizontal="right" vertical="center" shrinkToFit="1"/>
    </xf>
    <xf numFmtId="0" fontId="18" fillId="0" borderId="0" xfId="0" applyFont="1" applyAlignment="1">
      <alignment horizontal="right" vertical="center" shrinkToFit="1"/>
    </xf>
    <xf numFmtId="0" fontId="18" fillId="0" borderId="0" xfId="0" applyFont="1" applyAlignment="1">
      <alignment horizontal="distributed" vertical="center" shrinkToFit="1"/>
    </xf>
    <xf numFmtId="49" fontId="18" fillId="0" borderId="0" xfId="0" applyNumberFormat="1" applyFont="1" applyAlignment="1">
      <alignment horizontal="right" vertical="center" shrinkToFit="1"/>
    </xf>
    <xf numFmtId="49" fontId="18" fillId="0" borderId="0" xfId="0" applyNumberFormat="1" applyFont="1" applyAlignment="1">
      <alignment vertical="center" shrinkToFit="1"/>
    </xf>
    <xf numFmtId="49" fontId="18" fillId="0" borderId="0" xfId="0" applyNumberFormat="1" applyFont="1" applyAlignment="1">
      <alignment horizontal="distributed" vertical="center" shrinkToFit="1"/>
    </xf>
    <xf numFmtId="0" fontId="18" fillId="0" borderId="0" xfId="0" applyFont="1" applyAlignment="1">
      <alignment vertical="center" shrinkToFit="1"/>
    </xf>
    <xf numFmtId="0" fontId="18" fillId="0" borderId="0" xfId="0" applyFont="1">
      <alignment vertical="center"/>
    </xf>
    <xf numFmtId="49" fontId="0" fillId="0" borderId="0" xfId="0" applyNumberFormat="1" applyAlignment="1">
      <alignment vertical="center" shrinkToFit="1"/>
    </xf>
    <xf numFmtId="0" fontId="0" fillId="0" borderId="0" xfId="0" applyAlignment="1">
      <alignment vertical="center" shrinkToFit="1"/>
    </xf>
    <xf numFmtId="49" fontId="18" fillId="0" borderId="0" xfId="0" quotePrefix="1" applyNumberFormat="1" applyFont="1" applyAlignment="1">
      <alignment horizontal="right" vertical="center" shrinkToFit="1"/>
    </xf>
    <xf numFmtId="49" fontId="18" fillId="0" borderId="0" xfId="0" applyNumberFormat="1" applyFont="1" applyAlignment="1">
      <alignment horizontal="right" vertical="center" shrinkToFit="1"/>
    </xf>
    <xf numFmtId="49" fontId="18" fillId="0" borderId="0" xfId="0" applyNumberFormat="1" applyFont="1" applyAlignment="1">
      <alignment horizontal="distributed" vertical="center" shrinkToFit="1"/>
    </xf>
    <xf numFmtId="0" fontId="18" fillId="0" borderId="0" xfId="0" applyFont="1" applyAlignment="1">
      <alignment horizontal="distributed" vertical="center" shrinkToFit="1"/>
    </xf>
    <xf numFmtId="49" fontId="24" fillId="0" borderId="0" xfId="0" applyNumberFormat="1" applyFont="1" applyAlignment="1">
      <alignment vertical="center" shrinkToFit="1"/>
    </xf>
    <xf numFmtId="0" fontId="24" fillId="0" borderId="0" xfId="0" applyFont="1" applyAlignment="1">
      <alignment vertical="center" shrinkToFit="1"/>
    </xf>
    <xf numFmtId="49" fontId="23" fillId="0" borderId="0" xfId="0" applyNumberFormat="1" applyFont="1" applyAlignment="1">
      <alignment horizontal="distributed" vertical="center" shrinkToFit="1"/>
    </xf>
    <xf numFmtId="0" fontId="23" fillId="0" borderId="0" xfId="0" applyFont="1" applyAlignment="1">
      <alignment horizontal="distributed" vertical="center" shrinkToFit="1"/>
    </xf>
    <xf numFmtId="0" fontId="0" fillId="0" borderId="0" xfId="0" applyAlignment="1">
      <alignment horizontal="distributed" vertical="center" shrinkToFit="1"/>
    </xf>
    <xf numFmtId="49" fontId="18" fillId="0" borderId="0" xfId="0" quotePrefix="1" applyNumberFormat="1" applyFont="1" applyAlignment="1">
      <alignment horizontal="center" vertical="center" shrinkToFit="1"/>
    </xf>
    <xf numFmtId="49" fontId="18" fillId="0" borderId="0" xfId="0" applyNumberFormat="1" applyFont="1" applyAlignment="1">
      <alignment horizontal="center" vertical="center" shrinkToFit="1"/>
    </xf>
    <xf numFmtId="0" fontId="18" fillId="0" borderId="0" xfId="0" applyFont="1" applyAlignment="1">
      <alignment horizontal="right" vertical="center" shrinkToFit="1"/>
    </xf>
    <xf numFmtId="49" fontId="19" fillId="0" borderId="0" xfId="0" applyNumberFormat="1" applyFont="1" applyAlignment="1">
      <alignment vertical="center" shrinkToFit="1"/>
    </xf>
    <xf numFmtId="0" fontId="16" fillId="0" borderId="0" xfId="0" applyFont="1" applyAlignment="1">
      <alignment vertical="center" shrinkToFit="1"/>
    </xf>
    <xf numFmtId="17" fontId="17" fillId="0" borderId="0" xfId="0" quotePrefix="1" applyNumberFormat="1" applyFont="1" applyAlignment="1">
      <alignment horizontal="right" vertical="center" shrinkToFit="1"/>
    </xf>
    <xf numFmtId="0" fontId="17" fillId="0" borderId="0" xfId="0" applyFont="1" applyAlignment="1">
      <alignment horizontal="right" vertical="center" shrinkToFit="1"/>
    </xf>
    <xf numFmtId="0" fontId="16" fillId="0" borderId="0" xfId="0" applyFont="1" applyAlignment="1">
      <alignment horizontal="center" vertical="center" shrinkToFit="1"/>
    </xf>
    <xf numFmtId="0" fontId="0" fillId="0" borderId="0" xfId="0" applyAlignment="1">
      <alignment horizontal="right" vertical="center" shrinkToFit="1"/>
    </xf>
    <xf numFmtId="0" fontId="0" fillId="2" borderId="6"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6"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6"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0" fillId="2" borderId="7" xfId="0" applyFill="1" applyBorder="1" applyAlignment="1" applyProtection="1">
      <alignment horizontal="left" vertical="center"/>
    </xf>
    <xf numFmtId="0" fontId="0" fillId="2" borderId="1" xfId="0" applyFill="1" applyBorder="1" applyAlignment="1" applyProtection="1">
      <alignment horizontal="left" vertical="center"/>
    </xf>
    <xf numFmtId="179" fontId="13" fillId="2" borderId="6" xfId="0" applyNumberFormat="1" applyFont="1" applyFill="1" applyBorder="1" applyAlignment="1" applyProtection="1">
      <alignment horizontal="center" vertical="center"/>
    </xf>
    <xf numFmtId="179" fontId="13" fillId="2" borderId="4" xfId="0" applyNumberFormat="1"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0" fillId="7" borderId="8" xfId="0" applyFill="1" applyBorder="1" applyAlignment="1" applyProtection="1">
      <alignment horizontal="left" vertical="center" shrinkToFit="1"/>
      <protection locked="0"/>
    </xf>
    <xf numFmtId="0" fontId="0" fillId="2" borderId="0" xfId="0" applyFill="1" applyAlignment="1" applyProtection="1">
      <alignment horizontal="center" vertical="center"/>
    </xf>
    <xf numFmtId="0" fontId="0" fillId="7" borderId="4" xfId="0" applyFill="1" applyBorder="1" applyAlignment="1" applyProtection="1">
      <alignment horizontal="left" vertical="center" shrinkToFit="1"/>
      <protection locked="0"/>
    </xf>
    <xf numFmtId="49" fontId="0" fillId="7" borderId="4" xfId="0" applyNumberFormat="1" applyFill="1" applyBorder="1" applyAlignment="1" applyProtection="1">
      <alignment horizontal="left" vertical="center" shrinkToFit="1"/>
      <protection locked="0"/>
    </xf>
    <xf numFmtId="0" fontId="0" fillId="7" borderId="9" xfId="0"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42" fontId="0" fillId="2" borderId="16" xfId="0" applyNumberFormat="1" applyFill="1" applyBorder="1" applyAlignment="1">
      <alignment horizontal="center" vertical="center"/>
    </xf>
    <xf numFmtId="42" fontId="0" fillId="2" borderId="17" xfId="0" applyNumberFormat="1" applyFill="1" applyBorder="1" applyAlignment="1">
      <alignment horizontal="center" vertical="center"/>
    </xf>
    <xf numFmtId="42" fontId="0" fillId="2" borderId="18" xfId="0" applyNumberFormat="1" applyFill="1" applyBorder="1" applyAlignment="1">
      <alignment horizontal="center" vertical="center"/>
    </xf>
    <xf numFmtId="42" fontId="0" fillId="2" borderId="20" xfId="0" applyNumberFormat="1" applyFill="1" applyBorder="1" applyAlignment="1">
      <alignment horizontal="center" vertical="center"/>
    </xf>
    <xf numFmtId="42" fontId="0" fillId="2" borderId="8" xfId="0" applyNumberFormat="1" applyFill="1" applyBorder="1" applyAlignment="1">
      <alignment horizontal="center" vertical="center"/>
    </xf>
    <xf numFmtId="42" fontId="0" fillId="2" borderId="21" xfId="0" applyNumberFormat="1" applyFill="1" applyBorder="1" applyAlignment="1">
      <alignment horizontal="center" vertical="center"/>
    </xf>
    <xf numFmtId="178" fontId="0" fillId="2" borderId="26" xfId="0" applyNumberFormat="1" applyFill="1" applyBorder="1" applyAlignment="1">
      <alignment horizontal="center" vertical="center"/>
    </xf>
    <xf numFmtId="178" fontId="0" fillId="2" borderId="9" xfId="0" applyNumberFormat="1" applyFill="1" applyBorder="1" applyAlignment="1">
      <alignment horizontal="center" vertical="center"/>
    </xf>
    <xf numFmtId="178" fontId="0" fillId="2" borderId="10" xfId="0" applyNumberFormat="1" applyFill="1" applyBorder="1" applyAlignment="1">
      <alignment horizontal="center" vertical="center"/>
    </xf>
    <xf numFmtId="178" fontId="0" fillId="2" borderId="19"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12" xfId="0" applyNumberFormat="1" applyFill="1" applyBorder="1" applyAlignment="1">
      <alignment horizontal="center" vertical="center"/>
    </xf>
    <xf numFmtId="42" fontId="0" fillId="2" borderId="22" xfId="0" applyNumberFormat="1" applyFill="1" applyBorder="1" applyAlignment="1">
      <alignment horizontal="center" vertical="center"/>
    </xf>
    <xf numFmtId="42" fontId="0" fillId="2" borderId="0" xfId="0" applyNumberFormat="1" applyFill="1" applyBorder="1" applyAlignment="1">
      <alignment horizontal="center" vertical="center"/>
    </xf>
    <xf numFmtId="42" fontId="0" fillId="2" borderId="23" xfId="0" applyNumberFormat="1" applyFill="1" applyBorder="1" applyAlignment="1">
      <alignment horizontal="center" vertical="center"/>
    </xf>
    <xf numFmtId="0" fontId="0" fillId="2" borderId="16" xfId="0" applyFill="1" applyBorder="1" applyAlignment="1" applyProtection="1">
      <alignment horizontal="left" vertical="center" wrapText="1"/>
      <protection locked="0"/>
    </xf>
    <xf numFmtId="0" fontId="0" fillId="2" borderId="17" xfId="0"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0" fillId="2" borderId="20"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0" fillId="7" borderId="26" xfId="0" applyFill="1" applyBorder="1" applyAlignment="1" applyProtection="1">
      <alignment horizontal="center" vertical="center" shrinkToFit="1"/>
      <protection locked="0"/>
    </xf>
    <xf numFmtId="0" fontId="0" fillId="7" borderId="9" xfId="0" applyFill="1" applyBorder="1" applyAlignment="1" applyProtection="1">
      <alignment horizontal="center" vertical="center" shrinkToFit="1"/>
      <protection locked="0"/>
    </xf>
    <xf numFmtId="0" fontId="0" fillId="7" borderId="10" xfId="0" applyFill="1" applyBorder="1" applyAlignment="1" applyProtection="1">
      <alignment horizontal="center" vertical="center" shrinkToFit="1"/>
      <protection locked="0"/>
    </xf>
    <xf numFmtId="0" fontId="0" fillId="7" borderId="19" xfId="0" applyFill="1" applyBorder="1" applyAlignment="1" applyProtection="1">
      <alignment horizontal="center" vertical="center" shrinkToFit="1"/>
      <protection locked="0"/>
    </xf>
    <xf numFmtId="0" fontId="0" fillId="7" borderId="11" xfId="0" applyFill="1" applyBorder="1" applyAlignment="1" applyProtection="1">
      <alignment horizontal="center" vertical="center" shrinkToFit="1"/>
      <protection locked="0"/>
    </xf>
    <xf numFmtId="0" fontId="0" fillId="7" borderId="12" xfId="0" applyFill="1" applyBorder="1" applyAlignment="1" applyProtection="1">
      <alignment horizontal="center" vertical="center" shrinkToFit="1"/>
      <protection locked="0"/>
    </xf>
    <xf numFmtId="0" fontId="0" fillId="7" borderId="27" xfId="0" applyFill="1" applyBorder="1" applyAlignment="1" applyProtection="1">
      <alignment horizontal="center" vertical="center" shrinkToFit="1"/>
      <protection locked="0"/>
    </xf>
    <xf numFmtId="0" fontId="0" fillId="7" borderId="28" xfId="0" applyFill="1" applyBorder="1" applyAlignment="1" applyProtection="1">
      <alignment horizontal="center" vertical="center" shrinkToFit="1"/>
      <protection locked="0"/>
    </xf>
    <xf numFmtId="0" fontId="0" fillId="7" borderId="29" xfId="0" applyFill="1" applyBorder="1" applyAlignment="1" applyProtection="1">
      <alignment horizontal="center" vertical="center" shrinkToFit="1"/>
      <protection locked="0"/>
    </xf>
    <xf numFmtId="0" fontId="0" fillId="7" borderId="28" xfId="0" applyFill="1" applyBorder="1" applyAlignment="1" applyProtection="1">
      <alignment horizontal="center" vertical="center"/>
      <protection locked="0"/>
    </xf>
    <xf numFmtId="0" fontId="0" fillId="7" borderId="29" xfId="0" applyFill="1" applyBorder="1" applyAlignment="1" applyProtection="1">
      <alignment horizontal="center" vertical="center"/>
      <protection locked="0"/>
    </xf>
    <xf numFmtId="0" fontId="1" fillId="2" borderId="8" xfId="0" applyFont="1" applyFill="1" applyBorder="1" applyAlignment="1">
      <alignment horizontal="center" vertical="center" shrinkToFit="1"/>
    </xf>
    <xf numFmtId="42" fontId="6" fillId="2" borderId="30" xfId="0" applyNumberFormat="1" applyFont="1" applyFill="1" applyBorder="1" applyAlignment="1">
      <alignment horizontal="center" vertical="center" shrinkToFit="1"/>
    </xf>
    <xf numFmtId="0" fontId="6" fillId="2" borderId="30" xfId="0" applyFont="1" applyFill="1" applyBorder="1" applyAlignment="1">
      <alignment horizontal="center" vertical="center" shrinkToFit="1"/>
    </xf>
    <xf numFmtId="178" fontId="0" fillId="2" borderId="31" xfId="0" applyNumberFormat="1" applyFill="1" applyBorder="1" applyAlignment="1">
      <alignment horizontal="center" vertical="center"/>
    </xf>
    <xf numFmtId="178" fontId="0" fillId="2" borderId="32" xfId="0" applyNumberFormat="1" applyFill="1" applyBorder="1" applyAlignment="1">
      <alignment horizontal="center" vertical="center"/>
    </xf>
    <xf numFmtId="178" fontId="0" fillId="2" borderId="33" xfId="0" applyNumberFormat="1" applyFill="1" applyBorder="1" applyAlignment="1">
      <alignment horizontal="center" vertical="center"/>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14" fillId="7" borderId="6" xfId="0" applyFont="1" applyFill="1" applyBorder="1" applyAlignment="1">
      <alignment horizontal="center" vertical="center" shrinkToFit="1"/>
    </xf>
    <xf numFmtId="0" fontId="14" fillId="7" borderId="4" xfId="0" applyFont="1" applyFill="1" applyBorder="1" applyAlignment="1">
      <alignment horizontal="center" vertical="center" shrinkToFit="1"/>
    </xf>
    <xf numFmtId="0" fontId="14" fillId="7" borderId="7" xfId="0" applyFont="1" applyFill="1" applyBorder="1" applyAlignment="1">
      <alignment horizontal="center" vertical="center" shrinkToFit="1"/>
    </xf>
    <xf numFmtId="42" fontId="0" fillId="2" borderId="34" xfId="0" applyNumberFormat="1" applyFill="1" applyBorder="1" applyAlignment="1">
      <alignment horizontal="center" vertical="center"/>
    </xf>
    <xf numFmtId="42" fontId="0" fillId="2" borderId="35" xfId="0" applyNumberFormat="1" applyFill="1" applyBorder="1" applyAlignment="1">
      <alignment horizontal="center" vertical="center"/>
    </xf>
    <xf numFmtId="42" fontId="0" fillId="2" borderId="36" xfId="0" applyNumberForma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0" fillId="2" borderId="1" xfId="0" applyFill="1" applyBorder="1" applyAlignment="1">
      <alignment horizontal="center" vertical="center"/>
    </xf>
    <xf numFmtId="0" fontId="0" fillId="2" borderId="0" xfId="0" applyFill="1" applyBorder="1" applyAlignment="1" applyProtection="1">
      <alignment horizontal="left" vertical="center"/>
    </xf>
    <xf numFmtId="179" fontId="14" fillId="2" borderId="6" xfId="0" applyNumberFormat="1" applyFont="1" applyFill="1" applyBorder="1" applyAlignment="1" applyProtection="1">
      <alignment horizontal="center" vertical="center"/>
    </xf>
    <xf numFmtId="179" fontId="14" fillId="2" borderId="4" xfId="0" applyNumberFormat="1" applyFont="1" applyFill="1" applyBorder="1" applyAlignment="1" applyProtection="1">
      <alignment horizontal="center" vertical="center"/>
    </xf>
    <xf numFmtId="0" fontId="0" fillId="7" borderId="6" xfId="0" applyFill="1" applyBorder="1" applyAlignment="1">
      <alignment horizontal="center" vertical="center"/>
    </xf>
    <xf numFmtId="0" fontId="0" fillId="7" borderId="4" xfId="0" applyFill="1" applyBorder="1" applyAlignment="1">
      <alignment horizontal="center" vertical="center"/>
    </xf>
    <xf numFmtId="0" fontId="0" fillId="7" borderId="7" xfId="0" applyFill="1" applyBorder="1" applyAlignment="1">
      <alignment horizontal="center" vertical="center"/>
    </xf>
    <xf numFmtId="178" fontId="0" fillId="2" borderId="38" xfId="0" applyNumberFormat="1" applyFill="1" applyBorder="1" applyAlignment="1">
      <alignment horizontal="center" vertical="center"/>
    </xf>
    <xf numFmtId="178" fontId="0" fillId="2" borderId="39" xfId="0" applyNumberFormat="1" applyFill="1" applyBorder="1" applyAlignment="1">
      <alignment horizontal="center" vertical="center"/>
    </xf>
    <xf numFmtId="0" fontId="0" fillId="2" borderId="6"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shrinkToFit="1"/>
    </xf>
    <xf numFmtId="0" fontId="0" fillId="2" borderId="13" xfId="0" applyFill="1" applyBorder="1" applyAlignment="1" applyProtection="1">
      <alignment horizontal="left" vertical="center" wrapText="1"/>
      <protection locked="0"/>
    </xf>
    <xf numFmtId="0" fontId="0" fillId="2" borderId="14" xfId="0" applyFill="1" applyBorder="1" applyAlignment="1" applyProtection="1">
      <alignment horizontal="left" vertical="center" wrapText="1"/>
      <protection locked="0"/>
    </xf>
    <xf numFmtId="0" fontId="0" fillId="2" borderId="40" xfId="0" applyFill="1" applyBorder="1" applyAlignment="1" applyProtection="1">
      <alignment horizontal="left" vertical="center" wrapText="1"/>
      <protection locked="0"/>
    </xf>
    <xf numFmtId="0" fontId="0" fillId="2" borderId="34" xfId="0" applyFill="1" applyBorder="1" applyAlignment="1" applyProtection="1">
      <alignment horizontal="left" vertical="center" wrapText="1"/>
      <protection locked="0"/>
    </xf>
    <xf numFmtId="0" fontId="0" fillId="2" borderId="35" xfId="0"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protection locked="0"/>
    </xf>
    <xf numFmtId="0" fontId="0" fillId="7" borderId="42" xfId="0" applyFill="1" applyBorder="1" applyAlignment="1" applyProtection="1">
      <alignment horizontal="center" vertical="center" shrinkToFit="1"/>
      <protection locked="0"/>
    </xf>
    <xf numFmtId="0" fontId="0" fillId="7" borderId="17" xfId="0" applyFill="1" applyBorder="1" applyAlignment="1" applyProtection="1">
      <alignment horizontal="center" vertical="center" shrinkToFit="1"/>
      <protection locked="0"/>
    </xf>
    <xf numFmtId="0" fontId="0" fillId="7" borderId="18" xfId="0" applyFill="1" applyBorder="1" applyAlignment="1" applyProtection="1">
      <alignment horizontal="center" vertical="center" shrinkToFit="1"/>
      <protection locked="0"/>
    </xf>
    <xf numFmtId="0" fontId="0" fillId="7" borderId="43" xfId="0" applyFill="1" applyBorder="1" applyAlignment="1" applyProtection="1">
      <alignment horizontal="center" vertical="center" shrinkToFit="1"/>
      <protection locked="0"/>
    </xf>
    <xf numFmtId="0" fontId="0" fillId="7" borderId="8" xfId="0" applyFill="1" applyBorder="1" applyAlignment="1" applyProtection="1">
      <alignment horizontal="center" vertical="center" shrinkToFit="1"/>
      <protection locked="0"/>
    </xf>
    <xf numFmtId="0" fontId="0" fillId="7" borderId="21" xfId="0" applyFill="1" applyBorder="1" applyAlignment="1" applyProtection="1">
      <alignment horizontal="center" vertical="center" shrinkToFit="1"/>
      <protection locked="0"/>
    </xf>
    <xf numFmtId="0" fontId="0" fillId="7" borderId="44" xfId="0" applyFill="1" applyBorder="1" applyAlignment="1" applyProtection="1">
      <alignment horizontal="center" vertical="center" shrinkToFit="1"/>
      <protection locked="0"/>
    </xf>
    <xf numFmtId="0" fontId="0" fillId="7" borderId="14" xfId="0" applyFill="1" applyBorder="1" applyAlignment="1" applyProtection="1">
      <alignment horizontal="center" vertical="center" shrinkToFit="1"/>
      <protection locked="0"/>
    </xf>
    <xf numFmtId="0" fontId="0" fillId="7" borderId="15" xfId="0" applyFill="1" applyBorder="1" applyAlignment="1" applyProtection="1">
      <alignment horizontal="center" vertical="center" shrinkToFit="1"/>
      <protection locked="0"/>
    </xf>
    <xf numFmtId="0" fontId="0" fillId="7" borderId="45" xfId="0" applyFill="1" applyBorder="1" applyAlignment="1" applyProtection="1">
      <alignment horizontal="center" vertical="center" shrinkToFit="1"/>
      <protection locked="0"/>
    </xf>
    <xf numFmtId="0" fontId="0" fillId="7" borderId="35" xfId="0" applyFill="1" applyBorder="1" applyAlignment="1" applyProtection="1">
      <alignment horizontal="center" vertical="center" shrinkToFit="1"/>
      <protection locked="0"/>
    </xf>
    <xf numFmtId="0" fontId="0" fillId="7" borderId="36" xfId="0" applyFill="1" applyBorder="1" applyAlignment="1" applyProtection="1">
      <alignment horizontal="center" vertical="center" shrinkToFit="1"/>
      <protection locked="0"/>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7" xfId="0" applyFont="1" applyFill="1" applyBorder="1" applyAlignment="1">
      <alignment horizontal="center" vertical="center"/>
    </xf>
    <xf numFmtId="0" fontId="0" fillId="7" borderId="37" xfId="0" applyFill="1" applyBorder="1" applyAlignment="1" applyProtection="1">
      <alignment horizontal="center" vertical="center" shrinkToFit="1"/>
      <protection locked="0"/>
    </xf>
    <xf numFmtId="0" fontId="0" fillId="7" borderId="38" xfId="0" applyFill="1" applyBorder="1" applyAlignment="1" applyProtection="1">
      <alignment horizontal="center" vertical="center" shrinkToFit="1"/>
      <protection locked="0"/>
    </xf>
    <xf numFmtId="0" fontId="0" fillId="7" borderId="39" xfId="0" applyFill="1" applyBorder="1" applyAlignment="1" applyProtection="1">
      <alignment horizontal="center" vertical="center" shrinkToFit="1"/>
      <protection locked="0"/>
    </xf>
    <xf numFmtId="0" fontId="0" fillId="7" borderId="38" xfId="0" applyFill="1" applyBorder="1" applyAlignment="1" applyProtection="1">
      <alignment horizontal="center" vertical="center"/>
      <protection locked="0"/>
    </xf>
    <xf numFmtId="0" fontId="0" fillId="7" borderId="39" xfId="0" applyFill="1" applyBorder="1" applyAlignment="1" applyProtection="1">
      <alignment horizontal="center" vertical="center"/>
      <protection locked="0"/>
    </xf>
    <xf numFmtId="0" fontId="26" fillId="5" borderId="16" xfId="0" applyFont="1" applyFill="1" applyBorder="1" applyAlignment="1" applyProtection="1">
      <alignment horizontal="center" vertical="center" wrapText="1"/>
      <protection locked="0"/>
    </xf>
    <xf numFmtId="0" fontId="26" fillId="5" borderId="17" xfId="0" applyFont="1" applyFill="1" applyBorder="1" applyAlignment="1" applyProtection="1">
      <alignment horizontal="center" vertical="center" wrapText="1"/>
      <protection locked="0"/>
    </xf>
    <xf numFmtId="0" fontId="26" fillId="5" borderId="18" xfId="0" applyFont="1" applyFill="1" applyBorder="1" applyAlignment="1" applyProtection="1">
      <alignment horizontal="center" vertical="center" wrapText="1"/>
      <protection locked="0"/>
    </xf>
    <xf numFmtId="0" fontId="0" fillId="5" borderId="46" xfId="0" applyFill="1" applyBorder="1" applyAlignment="1" applyProtection="1">
      <alignment horizontal="center" vertical="center" shrinkToFit="1"/>
      <protection locked="0"/>
    </xf>
    <xf numFmtId="0" fontId="0" fillId="5" borderId="47" xfId="0" applyFill="1" applyBorder="1" applyAlignment="1" applyProtection="1">
      <alignment horizontal="center" vertical="center" shrinkToFit="1"/>
      <protection locked="0"/>
    </xf>
    <xf numFmtId="0" fontId="0" fillId="5" borderId="48" xfId="0" applyFill="1" applyBorder="1" applyAlignment="1" applyProtection="1">
      <alignment horizontal="center" vertical="center" shrinkToFit="1"/>
      <protection locked="0"/>
    </xf>
    <xf numFmtId="0" fontId="26" fillId="5" borderId="20" xfId="0" applyFont="1" applyFill="1" applyBorder="1" applyAlignment="1" applyProtection="1">
      <alignment horizontal="center" vertical="center" wrapText="1"/>
      <protection locked="0"/>
    </xf>
    <xf numFmtId="0" fontId="26" fillId="5" borderId="8" xfId="0" applyFont="1" applyFill="1" applyBorder="1" applyAlignment="1" applyProtection="1">
      <alignment horizontal="center" vertical="center" wrapText="1"/>
      <protection locked="0"/>
    </xf>
    <xf numFmtId="0" fontId="26" fillId="5" borderId="21" xfId="0" applyFont="1" applyFill="1" applyBorder="1" applyAlignment="1" applyProtection="1">
      <alignment horizontal="center" vertical="center" wrapText="1"/>
      <protection locked="0"/>
    </xf>
    <xf numFmtId="0" fontId="0" fillId="5" borderId="49" xfId="0" applyFill="1" applyBorder="1" applyAlignment="1" applyProtection="1">
      <alignment horizontal="center" vertical="center" shrinkToFit="1"/>
      <protection locked="0"/>
    </xf>
    <xf numFmtId="0" fontId="0" fillId="5" borderId="50" xfId="0" applyFill="1" applyBorder="1" applyAlignment="1" applyProtection="1">
      <alignment horizontal="center" vertical="center" shrinkToFit="1"/>
      <protection locked="0"/>
    </xf>
    <xf numFmtId="0" fontId="0" fillId="5" borderId="51" xfId="0" applyFill="1" applyBorder="1" applyAlignment="1" applyProtection="1">
      <alignment horizontal="center" vertical="center" shrinkToFit="1"/>
      <protection locked="0"/>
    </xf>
    <xf numFmtId="0" fontId="26" fillId="5" borderId="22" xfId="0" applyFont="1" applyFill="1" applyBorder="1" applyAlignment="1" applyProtection="1">
      <alignment horizontal="center" vertical="center" wrapText="1"/>
      <protection locked="0"/>
    </xf>
    <xf numFmtId="0" fontId="26" fillId="5" borderId="0"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0" fontId="0" fillId="5" borderId="52" xfId="0" applyFill="1" applyBorder="1" applyAlignment="1" applyProtection="1">
      <alignment horizontal="center" vertical="center" shrinkToFit="1"/>
      <protection locked="0"/>
    </xf>
    <xf numFmtId="0" fontId="0" fillId="5" borderId="53" xfId="0" applyFill="1" applyBorder="1" applyAlignment="1" applyProtection="1">
      <alignment horizontal="center" vertical="center" shrinkToFit="1"/>
      <protection locked="0"/>
    </xf>
    <xf numFmtId="0" fontId="0" fillId="5" borderId="54" xfId="0" applyFill="1" applyBorder="1" applyAlignment="1" applyProtection="1">
      <alignment horizontal="center" vertical="center" shrinkToFit="1"/>
      <protection locked="0"/>
    </xf>
    <xf numFmtId="0" fontId="1" fillId="5" borderId="13" xfId="0" applyFont="1" applyFill="1" applyBorder="1" applyAlignment="1" applyProtection="1">
      <alignment horizontal="center" vertical="center" wrapText="1"/>
      <protection locked="0"/>
    </xf>
    <xf numFmtId="0" fontId="1" fillId="5" borderId="14" xfId="0" applyFont="1" applyFill="1" applyBorder="1" applyAlignment="1" applyProtection="1">
      <alignment horizontal="center" vertical="center" wrapText="1"/>
      <protection locked="0"/>
    </xf>
    <xf numFmtId="0" fontId="1" fillId="5" borderId="15" xfId="0" applyFont="1" applyFill="1" applyBorder="1" applyAlignment="1" applyProtection="1">
      <alignment horizontal="center" vertical="center" wrapText="1"/>
      <protection locked="0"/>
    </xf>
    <xf numFmtId="0" fontId="1" fillId="5" borderId="20" xfId="0" applyFont="1" applyFill="1" applyBorder="1" applyAlignment="1" applyProtection="1">
      <alignment horizontal="center" vertical="center" wrapText="1"/>
      <protection locked="0"/>
    </xf>
    <xf numFmtId="0" fontId="1" fillId="5" borderId="8" xfId="0" applyFont="1" applyFill="1" applyBorder="1" applyAlignment="1" applyProtection="1">
      <alignment horizontal="center" vertical="center" wrapText="1"/>
      <protection locked="0"/>
    </xf>
    <xf numFmtId="0" fontId="1" fillId="5" borderId="21" xfId="0" applyFont="1" applyFill="1" applyBorder="1" applyAlignment="1" applyProtection="1">
      <alignment horizontal="center" vertical="center" wrapText="1"/>
      <protection locked="0"/>
    </xf>
    <xf numFmtId="0" fontId="1" fillId="5" borderId="22" xfId="0" applyFont="1" applyFill="1" applyBorder="1" applyAlignment="1" applyProtection="1">
      <alignment horizontal="center" vertical="center" wrapText="1"/>
      <protection locked="0"/>
    </xf>
    <xf numFmtId="0" fontId="1" fillId="5" borderId="0" xfId="0" applyFont="1" applyFill="1" applyBorder="1" applyAlignment="1" applyProtection="1">
      <alignment horizontal="center" vertical="center" wrapText="1"/>
      <protection locked="0"/>
    </xf>
    <xf numFmtId="0" fontId="1" fillId="5" borderId="23" xfId="0" applyFont="1" applyFill="1" applyBorder="1" applyAlignment="1" applyProtection="1">
      <alignment horizontal="center" vertical="center" wrapText="1"/>
      <protection locked="0"/>
    </xf>
    <xf numFmtId="0" fontId="1" fillId="5" borderId="34" xfId="0" applyFont="1" applyFill="1" applyBorder="1" applyAlignment="1" applyProtection="1">
      <alignment horizontal="center" vertical="center" wrapText="1"/>
      <protection locked="0"/>
    </xf>
    <xf numFmtId="0" fontId="1" fillId="5" borderId="35" xfId="0" applyFont="1" applyFill="1" applyBorder="1" applyAlignment="1" applyProtection="1">
      <alignment horizontal="center" vertical="center" wrapText="1"/>
      <protection locked="0"/>
    </xf>
    <xf numFmtId="0" fontId="1" fillId="5" borderId="36" xfId="0" applyFont="1" applyFill="1" applyBorder="1" applyAlignment="1" applyProtection="1">
      <alignment horizontal="center" vertical="center" wrapText="1"/>
      <protection locked="0"/>
    </xf>
    <xf numFmtId="0" fontId="0" fillId="5" borderId="55" xfId="0" applyFill="1" applyBorder="1" applyAlignment="1" applyProtection="1">
      <alignment horizontal="center" vertical="center" shrinkToFit="1"/>
      <protection locked="0"/>
    </xf>
    <xf numFmtId="0" fontId="0" fillId="5" borderId="56" xfId="0" applyFill="1" applyBorder="1" applyAlignment="1" applyProtection="1">
      <alignment horizontal="center" vertical="center" shrinkToFit="1"/>
      <protection locked="0"/>
    </xf>
    <xf numFmtId="0" fontId="0" fillId="5" borderId="57" xfId="0" applyFill="1" applyBorder="1" applyAlignment="1" applyProtection="1">
      <alignment horizontal="center" vertical="center" shrinkToFit="1"/>
      <protection locked="0"/>
    </xf>
    <xf numFmtId="56" fontId="15" fillId="0" borderId="6" xfId="0" applyNumberFormat="1" applyFont="1" applyFill="1" applyBorder="1" applyAlignment="1">
      <alignment horizontal="center" vertical="center"/>
    </xf>
    <xf numFmtId="56" fontId="14" fillId="2" borderId="6" xfId="0" applyNumberFormat="1" applyFont="1" applyFill="1" applyBorder="1" applyAlignment="1">
      <alignment horizontal="center" vertical="center"/>
    </xf>
    <xf numFmtId="0" fontId="0" fillId="8" borderId="2" xfId="0" applyFont="1" applyFill="1" applyBorder="1" applyAlignment="1">
      <alignment horizontal="center" vertical="center" wrapText="1" shrinkToFit="1"/>
    </xf>
    <xf numFmtId="0" fontId="1" fillId="8" borderId="2" xfId="0" applyFont="1" applyFill="1" applyBorder="1" applyAlignment="1">
      <alignment horizontal="center" vertical="center" wrapText="1" shrinkToFit="1"/>
    </xf>
  </cellXfs>
  <cellStyles count="2">
    <cellStyle name="桁区切り" xfId="1" builtinId="6"/>
    <cellStyle name="標準" xfId="0" builtinId="0"/>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9"/>
  <sheetViews>
    <sheetView showGridLines="0" showRowColHeaders="0" showRuler="0" view="pageLayout" zoomScale="90" zoomScaleNormal="100" zoomScalePageLayoutView="90" workbookViewId="0">
      <selection activeCell="A6" sqref="A6:AR10"/>
    </sheetView>
  </sheetViews>
  <sheetFormatPr defaultRowHeight="13.5"/>
  <cols>
    <col min="1" max="44" width="2.125" customWidth="1"/>
    <col min="45" max="46" width="0.875" customWidth="1"/>
    <col min="47" max="55" width="3.625" customWidth="1"/>
  </cols>
  <sheetData>
    <row r="1" spans="1:45" ht="3.75" customHeight="1">
      <c r="A1" s="78" t="s">
        <v>58</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9" t="s">
        <v>59</v>
      </c>
      <c r="AO1" s="80"/>
      <c r="AP1" s="80"/>
      <c r="AQ1" s="80"/>
      <c r="AR1" s="80"/>
      <c r="AS1" s="48"/>
    </row>
    <row r="2" spans="1:45" ht="3.75" customHeight="1">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80"/>
      <c r="AO2" s="80"/>
      <c r="AP2" s="80"/>
      <c r="AQ2" s="80"/>
      <c r="AR2" s="80"/>
      <c r="AS2" s="48"/>
    </row>
    <row r="3" spans="1:45" ht="3.75" customHeight="1">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80"/>
      <c r="AO3" s="80"/>
      <c r="AP3" s="80"/>
      <c r="AQ3" s="80"/>
      <c r="AR3" s="80"/>
      <c r="AS3" s="48"/>
    </row>
    <row r="4" spans="1:45" ht="3.75" customHeight="1">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49"/>
      <c r="AO4" s="49"/>
      <c r="AP4" s="49"/>
      <c r="AQ4" s="49"/>
      <c r="AR4" s="49"/>
      <c r="AS4" s="48"/>
    </row>
    <row r="5" spans="1:45" ht="3.75" customHeigh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49"/>
      <c r="AO5" s="49"/>
      <c r="AP5" s="49"/>
      <c r="AQ5" s="49"/>
      <c r="AR5" s="49"/>
      <c r="AS5" s="48"/>
    </row>
    <row r="6" spans="1:45" ht="3.75" customHeight="1">
      <c r="A6" s="81" t="s">
        <v>60</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48"/>
    </row>
    <row r="7" spans="1:45" ht="3.7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48"/>
    </row>
    <row r="8" spans="1:45" ht="3.75"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48"/>
    </row>
    <row r="9" spans="1:45" ht="3.75"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48"/>
    </row>
    <row r="10" spans="1:45" ht="3.75" customHeight="1">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48"/>
    </row>
    <row r="11" spans="1:45" ht="3.75" customHeight="1">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48"/>
    </row>
    <row r="12" spans="1:45" ht="3.75"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48"/>
    </row>
    <row r="13" spans="1:45" ht="3.75" customHeight="1">
      <c r="A13" s="51"/>
      <c r="B13" s="51"/>
      <c r="C13" s="51"/>
      <c r="D13" s="51"/>
      <c r="E13" s="51"/>
      <c r="F13" s="51"/>
      <c r="G13" s="51"/>
      <c r="H13" s="51"/>
      <c r="I13" s="51"/>
      <c r="J13" s="51"/>
      <c r="K13" s="51"/>
      <c r="L13" s="51"/>
      <c r="M13" s="51"/>
      <c r="N13" s="51"/>
      <c r="O13" s="51"/>
      <c r="P13" s="51"/>
      <c r="Q13" s="51"/>
      <c r="R13" s="51"/>
      <c r="S13" s="51"/>
      <c r="T13" s="52"/>
      <c r="U13" s="52"/>
      <c r="V13" s="52"/>
      <c r="W13" s="51"/>
      <c r="X13" s="51"/>
      <c r="Y13" s="51"/>
      <c r="Z13" s="52"/>
      <c r="AA13" s="52"/>
      <c r="AB13" s="52"/>
      <c r="AC13" s="51"/>
      <c r="AD13" s="51"/>
      <c r="AE13" s="51"/>
      <c r="AF13" s="51"/>
      <c r="AG13" s="51"/>
      <c r="AH13" s="51"/>
      <c r="AI13" s="51"/>
      <c r="AJ13" s="51"/>
      <c r="AK13" s="51"/>
      <c r="AL13" s="51"/>
      <c r="AM13" s="51"/>
      <c r="AN13" s="51"/>
      <c r="AO13" s="51"/>
      <c r="AP13" s="51"/>
      <c r="AQ13" s="51"/>
      <c r="AR13" s="51"/>
      <c r="AS13" s="48"/>
    </row>
    <row r="14" spans="1:45" ht="3.75" customHeight="1">
      <c r="A14" s="53"/>
      <c r="B14" s="53"/>
      <c r="C14" s="53"/>
      <c r="D14" s="53"/>
      <c r="E14" s="53"/>
      <c r="F14" s="53"/>
      <c r="G14" s="53"/>
      <c r="H14" s="53"/>
      <c r="I14" s="53"/>
      <c r="J14" s="53"/>
      <c r="K14" s="53"/>
      <c r="L14" s="53"/>
      <c r="M14" s="53"/>
      <c r="N14" s="53"/>
      <c r="O14" s="53"/>
      <c r="P14" s="53"/>
      <c r="Q14" s="53"/>
      <c r="R14" s="53"/>
      <c r="S14" s="53"/>
      <c r="T14" s="52"/>
      <c r="U14" s="52"/>
      <c r="V14" s="52"/>
      <c r="W14" s="53"/>
      <c r="X14" s="53"/>
      <c r="Y14" s="53"/>
      <c r="Z14" s="53"/>
      <c r="AA14" s="53"/>
      <c r="AB14" s="53"/>
      <c r="AC14" s="53"/>
      <c r="AD14" s="53"/>
      <c r="AE14" s="53"/>
      <c r="AF14" s="53"/>
      <c r="AG14" s="53"/>
      <c r="AH14" s="53"/>
      <c r="AI14" s="53"/>
      <c r="AJ14" s="53"/>
      <c r="AK14" s="53"/>
      <c r="AL14" s="53"/>
      <c r="AM14" s="53"/>
      <c r="AN14" s="53"/>
      <c r="AO14" s="53"/>
      <c r="AP14" s="53"/>
      <c r="AQ14" s="53"/>
      <c r="AR14" s="53"/>
      <c r="AS14" s="48"/>
    </row>
    <row r="15" spans="1:45" ht="3.75" customHeight="1">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48"/>
    </row>
    <row r="16" spans="1:45" ht="3.75" customHeight="1">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2"/>
      <c r="AB16" s="50"/>
      <c r="AC16" s="52"/>
      <c r="AD16" s="52"/>
      <c r="AE16" s="54"/>
      <c r="AF16" s="54"/>
      <c r="AG16" s="54"/>
      <c r="AH16" s="54"/>
      <c r="AI16" s="54"/>
      <c r="AJ16" s="54"/>
      <c r="AK16" s="54"/>
      <c r="AL16" s="54"/>
      <c r="AM16" s="54"/>
      <c r="AN16" s="54"/>
      <c r="AO16" s="54"/>
      <c r="AP16" s="54"/>
      <c r="AQ16" s="54"/>
      <c r="AR16" s="54"/>
      <c r="AS16" s="48"/>
    </row>
    <row r="17" spans="1:45" ht="3.75" customHeight="1">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2"/>
      <c r="AA17" s="52"/>
      <c r="AB17" s="52"/>
      <c r="AC17" s="52"/>
      <c r="AD17" s="52"/>
      <c r="AE17" s="54"/>
      <c r="AF17" s="54"/>
      <c r="AG17" s="54"/>
      <c r="AH17" s="54"/>
      <c r="AI17" s="54"/>
      <c r="AJ17" s="54"/>
      <c r="AK17" s="54"/>
      <c r="AL17" s="54"/>
      <c r="AM17" s="54"/>
      <c r="AN17" s="54"/>
      <c r="AO17" s="54"/>
      <c r="AP17" s="54"/>
      <c r="AQ17" s="54"/>
      <c r="AR17" s="54"/>
      <c r="AS17" s="48"/>
    </row>
    <row r="18" spans="1:45" ht="3.75" customHeight="1">
      <c r="A18" s="50"/>
      <c r="B18" s="50"/>
      <c r="C18" s="50"/>
      <c r="D18" s="50"/>
      <c r="E18" s="50"/>
      <c r="F18" s="50"/>
      <c r="G18" s="50"/>
      <c r="H18" s="50"/>
      <c r="I18" s="50"/>
      <c r="J18" s="50"/>
      <c r="K18" s="63" t="s">
        <v>61</v>
      </c>
      <c r="L18" s="64"/>
      <c r="M18" s="64"/>
      <c r="N18" s="82" t="s">
        <v>62</v>
      </c>
      <c r="O18" s="82"/>
      <c r="P18" s="82"/>
      <c r="Q18" s="82"/>
      <c r="R18" s="82"/>
      <c r="S18" s="82"/>
      <c r="T18" s="82"/>
      <c r="U18" s="82"/>
      <c r="V18" s="82"/>
      <c r="W18" s="82"/>
      <c r="X18" s="82"/>
      <c r="Y18" s="82"/>
      <c r="Z18" s="82"/>
      <c r="AA18" s="82"/>
      <c r="AB18" s="63" t="s">
        <v>63</v>
      </c>
      <c r="AC18" s="64"/>
      <c r="AD18" s="64"/>
      <c r="AE18" s="82" t="s">
        <v>64</v>
      </c>
      <c r="AF18" s="82"/>
      <c r="AG18" s="82"/>
      <c r="AH18" s="82"/>
      <c r="AI18" s="82"/>
      <c r="AJ18" s="82"/>
      <c r="AK18" s="82"/>
      <c r="AL18" s="82"/>
      <c r="AM18" s="82"/>
      <c r="AN18" s="82"/>
      <c r="AO18" s="82"/>
      <c r="AP18" s="82"/>
      <c r="AQ18" s="82"/>
      <c r="AR18" s="82"/>
      <c r="AS18" s="48"/>
    </row>
    <row r="19" spans="1:45" ht="3.75" customHeight="1">
      <c r="A19" s="50"/>
      <c r="B19" s="50"/>
      <c r="C19" s="50"/>
      <c r="D19" s="50"/>
      <c r="E19" s="50"/>
      <c r="F19" s="50"/>
      <c r="G19" s="50"/>
      <c r="H19" s="50"/>
      <c r="I19" s="50"/>
      <c r="J19" s="50"/>
      <c r="K19" s="64"/>
      <c r="L19" s="64"/>
      <c r="M19" s="64"/>
      <c r="N19" s="82"/>
      <c r="O19" s="82"/>
      <c r="P19" s="82"/>
      <c r="Q19" s="82"/>
      <c r="R19" s="82"/>
      <c r="S19" s="82"/>
      <c r="T19" s="82"/>
      <c r="U19" s="82"/>
      <c r="V19" s="82"/>
      <c r="W19" s="82"/>
      <c r="X19" s="82"/>
      <c r="Y19" s="82"/>
      <c r="Z19" s="82"/>
      <c r="AA19" s="82"/>
      <c r="AB19" s="64"/>
      <c r="AC19" s="64"/>
      <c r="AD19" s="64"/>
      <c r="AE19" s="82"/>
      <c r="AF19" s="82"/>
      <c r="AG19" s="82"/>
      <c r="AH19" s="82"/>
      <c r="AI19" s="82"/>
      <c r="AJ19" s="82"/>
      <c r="AK19" s="82"/>
      <c r="AL19" s="82"/>
      <c r="AM19" s="82"/>
      <c r="AN19" s="82"/>
      <c r="AO19" s="82"/>
      <c r="AP19" s="82"/>
      <c r="AQ19" s="82"/>
      <c r="AR19" s="82"/>
      <c r="AS19" s="48"/>
    </row>
    <row r="20" spans="1:45" ht="3.75" customHeight="1">
      <c r="A20" s="50"/>
      <c r="B20" s="50"/>
      <c r="C20" s="50"/>
      <c r="D20" s="50"/>
      <c r="E20" s="50"/>
      <c r="F20" s="50"/>
      <c r="G20" s="50"/>
      <c r="H20" s="50"/>
      <c r="I20" s="50"/>
      <c r="J20" s="50"/>
      <c r="K20" s="64"/>
      <c r="L20" s="64"/>
      <c r="M20" s="64"/>
      <c r="N20" s="82"/>
      <c r="O20" s="82"/>
      <c r="P20" s="82"/>
      <c r="Q20" s="82"/>
      <c r="R20" s="82"/>
      <c r="S20" s="82"/>
      <c r="T20" s="82"/>
      <c r="U20" s="82"/>
      <c r="V20" s="82"/>
      <c r="W20" s="82"/>
      <c r="X20" s="82"/>
      <c r="Y20" s="82"/>
      <c r="Z20" s="82"/>
      <c r="AA20" s="82"/>
      <c r="AB20" s="64"/>
      <c r="AC20" s="64"/>
      <c r="AD20" s="64"/>
      <c r="AE20" s="82"/>
      <c r="AF20" s="82"/>
      <c r="AG20" s="82"/>
      <c r="AH20" s="82"/>
      <c r="AI20" s="82"/>
      <c r="AJ20" s="82"/>
      <c r="AK20" s="82"/>
      <c r="AL20" s="82"/>
      <c r="AM20" s="82"/>
      <c r="AN20" s="82"/>
      <c r="AO20" s="82"/>
      <c r="AP20" s="82"/>
      <c r="AQ20" s="82"/>
      <c r="AR20" s="82"/>
      <c r="AS20" s="48"/>
    </row>
    <row r="21" spans="1:45" ht="3.75" customHeight="1">
      <c r="A21" s="50"/>
      <c r="B21" s="50"/>
      <c r="C21" s="50"/>
      <c r="D21" s="50"/>
      <c r="E21" s="50"/>
      <c r="F21" s="50"/>
      <c r="G21" s="50"/>
      <c r="H21" s="50"/>
      <c r="I21" s="50"/>
      <c r="J21" s="50"/>
      <c r="K21" s="64"/>
      <c r="L21" s="64"/>
      <c r="M21" s="64"/>
      <c r="N21" s="82"/>
      <c r="O21" s="82"/>
      <c r="P21" s="82"/>
      <c r="Q21" s="82"/>
      <c r="R21" s="82"/>
      <c r="S21" s="82"/>
      <c r="T21" s="82"/>
      <c r="U21" s="82"/>
      <c r="V21" s="82"/>
      <c r="W21" s="82"/>
      <c r="X21" s="82"/>
      <c r="Y21" s="82"/>
      <c r="Z21" s="82"/>
      <c r="AA21" s="82"/>
      <c r="AB21" s="64"/>
      <c r="AC21" s="64"/>
      <c r="AD21" s="64"/>
      <c r="AE21" s="64"/>
      <c r="AF21" s="64"/>
      <c r="AG21" s="64"/>
      <c r="AH21" s="64"/>
      <c r="AI21" s="64"/>
      <c r="AJ21" s="64"/>
      <c r="AK21" s="64"/>
      <c r="AL21" s="64"/>
      <c r="AM21" s="64"/>
      <c r="AN21" s="64"/>
      <c r="AO21" s="64"/>
      <c r="AP21" s="64"/>
      <c r="AQ21" s="64"/>
      <c r="AR21" s="64"/>
      <c r="AS21" s="48"/>
    </row>
    <row r="22" spans="1:45" ht="3.75" customHeight="1">
      <c r="A22" s="50"/>
      <c r="B22" s="50"/>
      <c r="C22" s="50"/>
      <c r="D22" s="50"/>
      <c r="E22" s="50"/>
      <c r="F22" s="50"/>
      <c r="G22" s="50"/>
      <c r="H22" s="50"/>
      <c r="I22" s="50"/>
      <c r="J22" s="50"/>
      <c r="K22" s="50"/>
      <c r="L22" s="52"/>
      <c r="M22" s="52"/>
      <c r="N22" s="54"/>
      <c r="O22" s="54"/>
      <c r="P22" s="54"/>
      <c r="Q22" s="54"/>
      <c r="R22" s="54"/>
      <c r="S22" s="54"/>
      <c r="T22" s="54"/>
      <c r="U22" s="54"/>
      <c r="V22" s="54"/>
      <c r="W22" s="54"/>
      <c r="X22" s="54"/>
      <c r="Y22" s="54"/>
      <c r="Z22" s="54"/>
      <c r="AA22" s="54"/>
      <c r="AB22" s="50"/>
      <c r="AC22" s="52"/>
      <c r="AD22" s="52"/>
      <c r="AE22" s="54"/>
      <c r="AF22" s="54"/>
      <c r="AG22" s="54"/>
      <c r="AH22" s="54"/>
      <c r="AI22" s="54"/>
      <c r="AJ22" s="54"/>
      <c r="AK22" s="54"/>
      <c r="AL22" s="54"/>
      <c r="AM22" s="54"/>
      <c r="AN22" s="54"/>
      <c r="AO22" s="54"/>
      <c r="AP22" s="54"/>
      <c r="AQ22" s="54"/>
      <c r="AR22" s="54"/>
      <c r="AS22" s="48"/>
    </row>
    <row r="23" spans="1:45" ht="3.75" customHeight="1">
      <c r="A23" s="50"/>
      <c r="B23" s="50"/>
      <c r="C23" s="50"/>
      <c r="D23" s="50"/>
      <c r="E23" s="50"/>
      <c r="F23" s="50"/>
      <c r="G23" s="50"/>
      <c r="H23" s="50"/>
      <c r="I23" s="50"/>
      <c r="J23" s="50"/>
      <c r="K23" s="52"/>
      <c r="L23" s="52"/>
      <c r="M23" s="52"/>
      <c r="N23" s="54"/>
      <c r="O23" s="54"/>
      <c r="P23" s="54"/>
      <c r="Q23" s="54"/>
      <c r="R23" s="54"/>
      <c r="S23" s="54"/>
      <c r="T23" s="54"/>
      <c r="U23" s="54"/>
      <c r="V23" s="54"/>
      <c r="W23" s="54"/>
      <c r="X23" s="54"/>
      <c r="Y23" s="54"/>
      <c r="Z23" s="54"/>
      <c r="AA23" s="54"/>
      <c r="AB23" s="52"/>
      <c r="AC23" s="52"/>
      <c r="AD23" s="52"/>
      <c r="AE23" s="54"/>
      <c r="AF23" s="54"/>
      <c r="AG23" s="54"/>
      <c r="AH23" s="54"/>
      <c r="AI23" s="54"/>
      <c r="AJ23" s="54"/>
      <c r="AK23" s="54"/>
      <c r="AL23" s="54"/>
      <c r="AM23" s="54"/>
      <c r="AN23" s="54"/>
      <c r="AO23" s="54"/>
      <c r="AP23" s="54"/>
      <c r="AQ23" s="54"/>
      <c r="AR23" s="54"/>
      <c r="AS23" s="48"/>
    </row>
    <row r="24" spans="1:45" ht="3.75" customHeight="1">
      <c r="A24" s="50"/>
      <c r="B24" s="50"/>
      <c r="C24" s="50"/>
      <c r="D24" s="50"/>
      <c r="E24" s="50"/>
      <c r="F24" s="50"/>
      <c r="G24" s="50"/>
      <c r="H24" s="50"/>
      <c r="I24" s="50"/>
      <c r="J24" s="50"/>
      <c r="K24" s="52"/>
      <c r="L24" s="52"/>
      <c r="M24" s="52"/>
      <c r="N24" s="54"/>
      <c r="O24" s="54"/>
      <c r="P24" s="54"/>
      <c r="Q24" s="54"/>
      <c r="R24" s="54"/>
      <c r="S24" s="54"/>
      <c r="T24" s="54"/>
      <c r="U24" s="54"/>
      <c r="V24" s="54"/>
      <c r="W24" s="54"/>
      <c r="X24" s="54"/>
      <c r="Y24" s="54"/>
      <c r="Z24" s="54"/>
      <c r="AA24" s="54"/>
      <c r="AB24" s="52"/>
      <c r="AC24" s="52"/>
      <c r="AD24" s="52"/>
      <c r="AE24" s="54"/>
      <c r="AF24" s="54"/>
      <c r="AG24" s="54"/>
      <c r="AH24" s="54"/>
      <c r="AI24" s="54"/>
      <c r="AJ24" s="54"/>
      <c r="AK24" s="54"/>
      <c r="AL24" s="54"/>
      <c r="AM24" s="54"/>
      <c r="AN24" s="54"/>
      <c r="AO24" s="54"/>
      <c r="AP24" s="54"/>
      <c r="AQ24" s="54"/>
      <c r="AR24" s="54"/>
      <c r="AS24" s="48"/>
    </row>
    <row r="25" spans="1:45" ht="3.75" customHeight="1">
      <c r="A25" s="50"/>
      <c r="B25" s="50"/>
      <c r="C25" s="50"/>
      <c r="D25" s="50"/>
      <c r="E25" s="50"/>
      <c r="F25" s="50"/>
      <c r="G25" s="50"/>
      <c r="H25" s="50"/>
      <c r="I25" s="50"/>
      <c r="J25" s="50"/>
      <c r="K25" s="52"/>
      <c r="L25" s="52"/>
      <c r="M25" s="52"/>
      <c r="N25" s="54"/>
      <c r="O25" s="54"/>
      <c r="P25" s="54"/>
      <c r="Q25" s="54"/>
      <c r="R25" s="54"/>
      <c r="S25" s="54"/>
      <c r="T25" s="54"/>
      <c r="U25" s="54"/>
      <c r="V25" s="54"/>
      <c r="W25" s="54"/>
      <c r="X25" s="54"/>
      <c r="Y25" s="54"/>
      <c r="Z25" s="54"/>
      <c r="AA25" s="54"/>
      <c r="AB25" s="52"/>
      <c r="AC25" s="52"/>
      <c r="AD25" s="52"/>
      <c r="AE25" s="52"/>
      <c r="AF25" s="52"/>
      <c r="AG25" s="52"/>
      <c r="AH25" s="52"/>
      <c r="AI25" s="52"/>
      <c r="AJ25" s="52"/>
      <c r="AK25" s="52"/>
      <c r="AL25" s="52"/>
      <c r="AM25" s="52"/>
      <c r="AN25" s="52"/>
      <c r="AO25" s="52"/>
      <c r="AP25" s="52"/>
      <c r="AQ25" s="52"/>
      <c r="AR25" s="52"/>
      <c r="AS25" s="48"/>
    </row>
    <row r="26" spans="1:45" ht="3.75" customHeigh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48"/>
    </row>
    <row r="27" spans="1:45" ht="3.75" customHeight="1">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48"/>
    </row>
    <row r="28" spans="1:45" ht="3.75" customHeight="1">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48"/>
    </row>
    <row r="29" spans="1:45" ht="3.75" customHeight="1">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48"/>
    </row>
    <row r="30" spans="1:45" ht="3.75" customHeight="1">
      <c r="A30" s="65" t="s">
        <v>65</v>
      </c>
      <c r="B30" s="67" t="s">
        <v>66</v>
      </c>
      <c r="C30" s="67"/>
      <c r="D30" s="67"/>
      <c r="E30" s="68"/>
      <c r="F30" s="77" t="s">
        <v>67</v>
      </c>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48"/>
    </row>
    <row r="31" spans="1:45" ht="3.75" customHeight="1">
      <c r="A31" s="76"/>
      <c r="B31" s="68"/>
      <c r="C31" s="68"/>
      <c r="D31" s="68"/>
      <c r="E31" s="68"/>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48"/>
    </row>
    <row r="32" spans="1:45" ht="3.75" customHeight="1">
      <c r="A32" s="76"/>
      <c r="B32" s="68"/>
      <c r="C32" s="68"/>
      <c r="D32" s="68"/>
      <c r="E32" s="68"/>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48"/>
    </row>
    <row r="33" spans="1:45" ht="3.75" customHeight="1">
      <c r="A33" s="76"/>
      <c r="B33" s="68"/>
      <c r="C33" s="68"/>
      <c r="D33" s="68"/>
      <c r="E33" s="68"/>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48"/>
    </row>
    <row r="34" spans="1:45" ht="3.75" customHeight="1">
      <c r="A34" s="55"/>
      <c r="B34" s="55"/>
      <c r="C34" s="55"/>
      <c r="D34" s="55"/>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48"/>
    </row>
    <row r="35" spans="1:45" ht="3.75" customHeight="1">
      <c r="A35" s="50"/>
      <c r="B35" s="50"/>
      <c r="C35" s="50"/>
      <c r="D35" s="50"/>
      <c r="E35" s="50"/>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48"/>
    </row>
    <row r="36" spans="1:45" ht="3.75" customHeight="1">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48"/>
    </row>
    <row r="37" spans="1:45" ht="3.75" customHeight="1">
      <c r="A37" s="65" t="s">
        <v>68</v>
      </c>
      <c r="B37" s="67" t="s">
        <v>69</v>
      </c>
      <c r="C37" s="67"/>
      <c r="D37" s="67"/>
      <c r="E37" s="68"/>
      <c r="F37" s="63" t="s">
        <v>70</v>
      </c>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48"/>
    </row>
    <row r="38" spans="1:45" ht="3.75" customHeight="1">
      <c r="A38" s="76"/>
      <c r="B38" s="68"/>
      <c r="C38" s="68"/>
      <c r="D38" s="68"/>
      <c r="E38" s="68"/>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48"/>
    </row>
    <row r="39" spans="1:45" ht="3.75" customHeight="1">
      <c r="A39" s="76"/>
      <c r="B39" s="68"/>
      <c r="C39" s="68"/>
      <c r="D39" s="68"/>
      <c r="E39" s="68"/>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48"/>
    </row>
    <row r="40" spans="1:45" ht="3.75" customHeight="1">
      <c r="A40" s="76"/>
      <c r="B40" s="68"/>
      <c r="C40" s="68"/>
      <c r="D40" s="68"/>
      <c r="E40" s="68"/>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48"/>
    </row>
    <row r="41" spans="1:45" ht="3.75"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48"/>
    </row>
    <row r="42" spans="1:45" ht="3.75" customHeight="1">
      <c r="A42" s="50"/>
      <c r="B42" s="50"/>
      <c r="C42" s="50"/>
      <c r="D42" s="50"/>
      <c r="E42" s="50"/>
      <c r="F42" s="63" t="s">
        <v>71</v>
      </c>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48"/>
    </row>
    <row r="43" spans="1:45" ht="3.75" customHeight="1">
      <c r="A43" s="50"/>
      <c r="B43" s="50"/>
      <c r="C43" s="50"/>
      <c r="D43" s="50"/>
      <c r="E43" s="50"/>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48"/>
    </row>
    <row r="44" spans="1:45" ht="3.75" customHeight="1">
      <c r="A44" s="50"/>
      <c r="B44" s="50"/>
      <c r="C44" s="50"/>
      <c r="D44" s="50"/>
      <c r="E44" s="50"/>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48"/>
    </row>
    <row r="45" spans="1:45" ht="3.75" customHeight="1">
      <c r="A45" s="50"/>
      <c r="B45" s="50"/>
      <c r="C45" s="50"/>
      <c r="D45" s="50"/>
      <c r="E45" s="50"/>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48"/>
    </row>
    <row r="46" spans="1:45" ht="3.75" customHeight="1">
      <c r="A46" s="50"/>
      <c r="B46" s="50"/>
      <c r="C46" s="50"/>
      <c r="D46" s="50"/>
      <c r="E46" s="50"/>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48"/>
    </row>
    <row r="47" spans="1:45" ht="3.75" customHeight="1">
      <c r="A47" s="50"/>
      <c r="B47" s="50"/>
      <c r="C47" s="50"/>
      <c r="D47" s="50"/>
      <c r="E47" s="50"/>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48"/>
    </row>
    <row r="48" spans="1:45" ht="3.75" customHeight="1">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48"/>
    </row>
    <row r="49" spans="1:45" ht="3.75" customHeight="1">
      <c r="A49" s="65" t="s">
        <v>72</v>
      </c>
      <c r="B49" s="67" t="s">
        <v>73</v>
      </c>
      <c r="C49" s="67"/>
      <c r="D49" s="67"/>
      <c r="E49" s="68"/>
      <c r="F49" s="63" t="s">
        <v>74</v>
      </c>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48"/>
    </row>
    <row r="50" spans="1:45" ht="3.75" customHeight="1">
      <c r="A50" s="76"/>
      <c r="B50" s="68"/>
      <c r="C50" s="68"/>
      <c r="D50" s="68"/>
      <c r="E50" s="68"/>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48"/>
    </row>
    <row r="51" spans="1:45" ht="3.75" customHeight="1">
      <c r="A51" s="76"/>
      <c r="B51" s="68"/>
      <c r="C51" s="68"/>
      <c r="D51" s="68"/>
      <c r="E51" s="68"/>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48"/>
    </row>
    <row r="52" spans="1:45" ht="3.75" customHeight="1">
      <c r="A52" s="76"/>
      <c r="B52" s="68"/>
      <c r="C52" s="68"/>
      <c r="D52" s="68"/>
      <c r="E52" s="68"/>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48"/>
    </row>
    <row r="53" spans="1:45" ht="3.75" customHeight="1">
      <c r="A53" s="56"/>
      <c r="B53" s="57"/>
      <c r="C53" s="57"/>
      <c r="D53" s="57"/>
      <c r="E53" s="57"/>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48"/>
    </row>
    <row r="54" spans="1:45" ht="3.75" customHeight="1">
      <c r="A54" s="56"/>
      <c r="B54" s="57"/>
      <c r="C54" s="57"/>
      <c r="D54" s="57"/>
      <c r="E54" s="57"/>
      <c r="F54" s="63" t="s">
        <v>75</v>
      </c>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48"/>
    </row>
    <row r="55" spans="1:45" ht="3.75" customHeight="1">
      <c r="A55" s="56"/>
      <c r="B55" s="57"/>
      <c r="C55" s="57"/>
      <c r="D55" s="57"/>
      <c r="E55" s="57"/>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48"/>
    </row>
    <row r="56" spans="1:45" ht="3.75" customHeight="1">
      <c r="A56" s="56"/>
      <c r="B56" s="57"/>
      <c r="C56" s="57"/>
      <c r="D56" s="57"/>
      <c r="E56" s="57"/>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48"/>
    </row>
    <row r="57" spans="1:45" ht="3.75" customHeight="1">
      <c r="A57" s="56"/>
      <c r="B57" s="57"/>
      <c r="C57" s="57"/>
      <c r="D57" s="57"/>
      <c r="E57" s="57"/>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48"/>
    </row>
    <row r="58" spans="1:45" ht="3.75" customHeight="1">
      <c r="A58" s="56"/>
      <c r="B58" s="57"/>
      <c r="C58" s="57"/>
      <c r="D58" s="57"/>
      <c r="E58" s="57"/>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48"/>
    </row>
    <row r="59" spans="1:45" ht="3.75" customHeight="1">
      <c r="A59" s="56"/>
      <c r="B59" s="57"/>
      <c r="C59" s="57"/>
      <c r="D59" s="57"/>
      <c r="E59" s="57"/>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48"/>
    </row>
    <row r="60" spans="1:45" ht="3.7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48"/>
    </row>
    <row r="61" spans="1:45" ht="3.75" customHeight="1">
      <c r="A61" s="65" t="s">
        <v>76</v>
      </c>
      <c r="B61" s="67" t="s">
        <v>77</v>
      </c>
      <c r="C61" s="67"/>
      <c r="D61" s="67"/>
      <c r="E61" s="68"/>
      <c r="F61" s="63" t="s">
        <v>78</v>
      </c>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48"/>
    </row>
    <row r="62" spans="1:45" ht="3.75" customHeight="1">
      <c r="A62" s="76"/>
      <c r="B62" s="68"/>
      <c r="C62" s="68"/>
      <c r="D62" s="68"/>
      <c r="E62" s="68"/>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48"/>
    </row>
    <row r="63" spans="1:45" ht="3.75" customHeight="1">
      <c r="A63" s="76"/>
      <c r="B63" s="68"/>
      <c r="C63" s="68"/>
      <c r="D63" s="68"/>
      <c r="E63" s="68"/>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48"/>
    </row>
    <row r="64" spans="1:45" ht="3.75" customHeight="1">
      <c r="A64" s="76"/>
      <c r="B64" s="68"/>
      <c r="C64" s="68"/>
      <c r="D64" s="68"/>
      <c r="E64" s="68"/>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48"/>
    </row>
    <row r="65" spans="1:45" ht="3.7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48"/>
    </row>
    <row r="66" spans="1:45" ht="3.75" customHeight="1">
      <c r="A66" s="50"/>
      <c r="B66" s="50"/>
      <c r="C66" s="50"/>
      <c r="D66" s="50"/>
      <c r="E66" s="50"/>
      <c r="F66" s="63" t="s">
        <v>79</v>
      </c>
      <c r="G66" s="63"/>
      <c r="H66" s="63"/>
      <c r="I66" s="63"/>
      <c r="J66" s="63"/>
      <c r="K66" s="63"/>
      <c r="L66" s="63"/>
      <c r="M66" s="63"/>
      <c r="N66" s="63"/>
      <c r="O66" s="63"/>
      <c r="P66" s="63"/>
      <c r="Q66" s="63"/>
      <c r="R66" s="63"/>
      <c r="S66" s="63"/>
      <c r="T66" s="63"/>
      <c r="U66" s="63"/>
      <c r="V66" s="63"/>
      <c r="W66" s="64"/>
      <c r="X66" s="64"/>
      <c r="Y66" s="64"/>
      <c r="Z66" s="64"/>
      <c r="AA66" s="64"/>
      <c r="AB66" s="64"/>
      <c r="AC66" s="64"/>
      <c r="AD66" s="64"/>
      <c r="AE66" s="64"/>
      <c r="AF66" s="64"/>
      <c r="AG66" s="64"/>
      <c r="AH66" s="64"/>
      <c r="AI66" s="64"/>
      <c r="AJ66" s="64"/>
      <c r="AK66" s="64"/>
      <c r="AL66" s="64"/>
      <c r="AM66" s="64"/>
      <c r="AN66" s="64"/>
      <c r="AO66" s="64"/>
      <c r="AP66" s="64"/>
      <c r="AQ66" s="64"/>
      <c r="AR66" s="64"/>
      <c r="AS66" s="48"/>
    </row>
    <row r="67" spans="1:45" ht="3.75" customHeight="1">
      <c r="A67" s="50"/>
      <c r="B67" s="50"/>
      <c r="C67" s="50"/>
      <c r="D67" s="50"/>
      <c r="E67" s="50"/>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48"/>
    </row>
    <row r="68" spans="1:45" ht="3.75" customHeight="1">
      <c r="A68" s="50"/>
      <c r="B68" s="50"/>
      <c r="C68" s="50"/>
      <c r="D68" s="50"/>
      <c r="E68" s="50"/>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48"/>
    </row>
    <row r="69" spans="1:45" ht="3.75" customHeight="1">
      <c r="A69" s="50"/>
      <c r="B69" s="50"/>
      <c r="C69" s="50"/>
      <c r="D69" s="50"/>
      <c r="E69" s="50"/>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48"/>
    </row>
    <row r="70" spans="1:45" ht="3.7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48"/>
    </row>
    <row r="71" spans="1:45" ht="3.7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48"/>
    </row>
    <row r="72" spans="1:45" ht="3.7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48"/>
    </row>
    <row r="73" spans="1:45" ht="3.75" customHeight="1">
      <c r="A73" s="74" t="s">
        <v>80</v>
      </c>
      <c r="B73" s="67" t="s">
        <v>81</v>
      </c>
      <c r="C73" s="67"/>
      <c r="D73" s="67"/>
      <c r="E73" s="68"/>
      <c r="F73" s="63" t="s">
        <v>82</v>
      </c>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48"/>
    </row>
    <row r="74" spans="1:45" ht="3.75" customHeight="1">
      <c r="A74" s="75"/>
      <c r="B74" s="68"/>
      <c r="C74" s="68"/>
      <c r="D74" s="68"/>
      <c r="E74" s="68"/>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48"/>
    </row>
    <row r="75" spans="1:45" ht="3.75" customHeight="1">
      <c r="A75" s="75"/>
      <c r="B75" s="68"/>
      <c r="C75" s="68"/>
      <c r="D75" s="68"/>
      <c r="E75" s="68"/>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48"/>
    </row>
    <row r="76" spans="1:45" ht="3.75" customHeight="1">
      <c r="A76" s="75"/>
      <c r="B76" s="68"/>
      <c r="C76" s="68"/>
      <c r="D76" s="68"/>
      <c r="E76" s="68"/>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48"/>
    </row>
    <row r="77" spans="1:45" ht="3.7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48"/>
    </row>
    <row r="78" spans="1:45" ht="3.7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48"/>
    </row>
    <row r="79" spans="1:45" ht="3.7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48"/>
    </row>
    <row r="80" spans="1:45" ht="3.75" customHeight="1">
      <c r="A80" s="65" t="s">
        <v>83</v>
      </c>
      <c r="B80" s="67" t="s">
        <v>84</v>
      </c>
      <c r="C80" s="67"/>
      <c r="D80" s="67"/>
      <c r="E80" s="68"/>
      <c r="F80" s="63" t="s">
        <v>85</v>
      </c>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48"/>
    </row>
    <row r="81" spans="1:45" ht="3.75" customHeight="1">
      <c r="A81" s="66"/>
      <c r="B81" s="68"/>
      <c r="C81" s="68"/>
      <c r="D81" s="68"/>
      <c r="E81" s="68"/>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48"/>
    </row>
    <row r="82" spans="1:45" ht="3.75" customHeight="1">
      <c r="A82" s="66"/>
      <c r="B82" s="68"/>
      <c r="C82" s="68"/>
      <c r="D82" s="68"/>
      <c r="E82" s="68"/>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48"/>
    </row>
    <row r="83" spans="1:45" ht="3.75" customHeight="1">
      <c r="A83" s="66"/>
      <c r="B83" s="68"/>
      <c r="C83" s="68"/>
      <c r="D83" s="68"/>
      <c r="E83" s="68"/>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48"/>
    </row>
    <row r="84" spans="1:45" ht="3.7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48"/>
    </row>
    <row r="85" spans="1:45" ht="3.75" customHeight="1">
      <c r="A85" s="55"/>
      <c r="B85" s="55"/>
      <c r="C85" s="55"/>
      <c r="D85" s="55"/>
      <c r="E85" s="50"/>
      <c r="F85" s="63" t="s">
        <v>86</v>
      </c>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48"/>
    </row>
    <row r="86" spans="1:45" ht="3.75" customHeight="1">
      <c r="A86" s="55"/>
      <c r="B86" s="55"/>
      <c r="C86" s="55"/>
      <c r="D86" s="55"/>
      <c r="E86" s="50"/>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48"/>
    </row>
    <row r="87" spans="1:45" ht="3.75" customHeight="1">
      <c r="A87" s="55"/>
      <c r="B87" s="55"/>
      <c r="C87" s="55"/>
      <c r="D87" s="55"/>
      <c r="E87" s="50"/>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48"/>
    </row>
    <row r="88" spans="1:45" ht="3.75" customHeight="1">
      <c r="A88" s="55"/>
      <c r="B88" s="55"/>
      <c r="C88" s="55"/>
      <c r="D88" s="55"/>
      <c r="E88" s="50"/>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48"/>
    </row>
    <row r="89" spans="1:45" ht="3.7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48"/>
    </row>
    <row r="90" spans="1:45" ht="3.7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48"/>
    </row>
    <row r="91" spans="1:45" ht="3.7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48"/>
    </row>
    <row r="92" spans="1:45" ht="3.75" customHeight="1">
      <c r="A92" s="65" t="s">
        <v>87</v>
      </c>
      <c r="B92" s="67" t="s">
        <v>88</v>
      </c>
      <c r="C92" s="67"/>
      <c r="D92" s="67"/>
      <c r="E92" s="68"/>
      <c r="F92" s="63" t="s">
        <v>89</v>
      </c>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48"/>
    </row>
    <row r="93" spans="1:45" ht="3.75" customHeight="1">
      <c r="A93" s="66"/>
      <c r="B93" s="68"/>
      <c r="C93" s="68"/>
      <c r="D93" s="68"/>
      <c r="E93" s="68"/>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48"/>
    </row>
    <row r="94" spans="1:45" ht="3.75" customHeight="1">
      <c r="A94" s="66"/>
      <c r="B94" s="68"/>
      <c r="C94" s="68"/>
      <c r="D94" s="68"/>
      <c r="E94" s="68"/>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48"/>
    </row>
    <row r="95" spans="1:45" ht="3.75" customHeight="1">
      <c r="A95" s="66"/>
      <c r="B95" s="68"/>
      <c r="C95" s="68"/>
      <c r="D95" s="68"/>
      <c r="E95" s="68"/>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48"/>
    </row>
    <row r="96" spans="1:45" ht="3.75" customHeight="1">
      <c r="A96" s="58"/>
      <c r="B96" s="57"/>
      <c r="C96" s="57"/>
      <c r="D96" s="57"/>
      <c r="E96" s="57"/>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48"/>
    </row>
    <row r="97" spans="1:45" ht="3.75" customHeight="1">
      <c r="A97" s="58"/>
      <c r="B97" s="57"/>
      <c r="C97" s="57"/>
      <c r="D97" s="57"/>
      <c r="E97" s="57"/>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48"/>
    </row>
    <row r="98" spans="1:45" ht="3.75" customHeight="1">
      <c r="A98" s="58"/>
      <c r="B98" s="57"/>
      <c r="C98" s="57"/>
      <c r="D98" s="57"/>
      <c r="E98" s="57"/>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48"/>
    </row>
    <row r="99" spans="1:45" ht="3.75" customHeight="1">
      <c r="A99" s="65" t="s">
        <v>90</v>
      </c>
      <c r="B99" s="67" t="s">
        <v>91</v>
      </c>
      <c r="C99" s="67"/>
      <c r="D99" s="67"/>
      <c r="E99" s="68"/>
      <c r="F99" s="63" t="s">
        <v>92</v>
      </c>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48"/>
    </row>
    <row r="100" spans="1:45" ht="3.75" customHeight="1">
      <c r="A100" s="66"/>
      <c r="B100" s="68"/>
      <c r="C100" s="68"/>
      <c r="D100" s="68"/>
      <c r="E100" s="68"/>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48"/>
    </row>
    <row r="101" spans="1:45" ht="3.75" customHeight="1">
      <c r="A101" s="66"/>
      <c r="B101" s="68"/>
      <c r="C101" s="68"/>
      <c r="D101" s="68"/>
      <c r="E101" s="68"/>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48"/>
    </row>
    <row r="102" spans="1:45" ht="3.75" customHeight="1">
      <c r="A102" s="66"/>
      <c r="B102" s="68"/>
      <c r="C102" s="68"/>
      <c r="D102" s="68"/>
      <c r="E102" s="68"/>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48"/>
    </row>
    <row r="103" spans="1:45" ht="3.7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48"/>
    </row>
    <row r="104" spans="1:45" ht="3.7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48"/>
    </row>
    <row r="105" spans="1:45" ht="3.7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48"/>
    </row>
    <row r="106" spans="1:45" ht="3.75" customHeight="1">
      <c r="A106" s="65" t="s">
        <v>93</v>
      </c>
      <c r="B106" s="67" t="s">
        <v>94</v>
      </c>
      <c r="C106" s="67"/>
      <c r="D106" s="67"/>
      <c r="E106" s="68"/>
      <c r="F106" s="63" t="s">
        <v>95</v>
      </c>
      <c r="G106" s="63"/>
      <c r="H106" s="63"/>
      <c r="I106" s="63"/>
      <c r="J106" s="63"/>
      <c r="K106" s="63"/>
      <c r="L106" s="63"/>
      <c r="M106" s="63"/>
      <c r="N106" s="63"/>
      <c r="O106" s="63"/>
      <c r="P106" s="63"/>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48"/>
    </row>
    <row r="107" spans="1:45" ht="3.75" customHeight="1">
      <c r="A107" s="66"/>
      <c r="B107" s="68"/>
      <c r="C107" s="68"/>
      <c r="D107" s="68"/>
      <c r="E107" s="68"/>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48"/>
    </row>
    <row r="108" spans="1:45" ht="3.75" customHeight="1">
      <c r="A108" s="66"/>
      <c r="B108" s="68"/>
      <c r="C108" s="68"/>
      <c r="D108" s="68"/>
      <c r="E108" s="68"/>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48"/>
    </row>
    <row r="109" spans="1:45" ht="3.75" customHeight="1">
      <c r="A109" s="66"/>
      <c r="B109" s="68"/>
      <c r="C109" s="68"/>
      <c r="D109" s="68"/>
      <c r="E109" s="68"/>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48"/>
    </row>
    <row r="110" spans="1:45" ht="3.75" customHeight="1">
      <c r="A110" s="58"/>
      <c r="B110" s="57"/>
      <c r="C110" s="57"/>
      <c r="D110" s="57"/>
      <c r="E110" s="57"/>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48"/>
    </row>
    <row r="111" spans="1:45" ht="3.75" customHeight="1">
      <c r="A111" s="58"/>
      <c r="B111" s="57"/>
      <c r="C111" s="57"/>
      <c r="D111" s="57"/>
      <c r="E111" s="57"/>
      <c r="F111" s="63" t="s">
        <v>96</v>
      </c>
      <c r="G111" s="63"/>
      <c r="H111" s="63"/>
      <c r="I111" s="63"/>
      <c r="J111" s="63"/>
      <c r="K111" s="63"/>
      <c r="L111" s="63"/>
      <c r="M111" s="63"/>
      <c r="N111" s="63"/>
      <c r="O111" s="63"/>
      <c r="P111" s="63"/>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48"/>
    </row>
    <row r="112" spans="1:45" ht="3.75" customHeight="1">
      <c r="A112" s="58"/>
      <c r="B112" s="57"/>
      <c r="C112" s="57"/>
      <c r="D112" s="57"/>
      <c r="E112" s="57"/>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48"/>
    </row>
    <row r="113" spans="1:45" ht="3.75" customHeight="1">
      <c r="A113" s="58"/>
      <c r="B113" s="57"/>
      <c r="C113" s="57"/>
      <c r="D113" s="57"/>
      <c r="E113" s="57"/>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48"/>
    </row>
    <row r="114" spans="1:45" ht="3.75" customHeight="1">
      <c r="A114" s="58"/>
      <c r="B114" s="57"/>
      <c r="C114" s="57"/>
      <c r="D114" s="57"/>
      <c r="E114" s="57"/>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48"/>
    </row>
    <row r="115" spans="1:45" ht="3.75" customHeight="1">
      <c r="A115" s="58"/>
      <c r="B115" s="57"/>
      <c r="C115" s="57"/>
      <c r="D115" s="57"/>
      <c r="E115" s="57"/>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48"/>
    </row>
    <row r="116" spans="1:45" ht="3.75" customHeight="1">
      <c r="A116" s="59"/>
      <c r="B116" s="60"/>
      <c r="C116" s="60"/>
      <c r="D116" s="60"/>
      <c r="E116" s="60"/>
      <c r="F116" s="63" t="s">
        <v>97</v>
      </c>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48"/>
    </row>
    <row r="117" spans="1:45" ht="3.75" customHeight="1">
      <c r="A117" s="59"/>
      <c r="B117" s="60"/>
      <c r="C117" s="60"/>
      <c r="D117" s="60"/>
      <c r="E117" s="60"/>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48"/>
    </row>
    <row r="118" spans="1:45" ht="3.75" customHeight="1">
      <c r="A118" s="59"/>
      <c r="B118" s="60"/>
      <c r="C118" s="60"/>
      <c r="D118" s="60"/>
      <c r="E118" s="60"/>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48"/>
    </row>
    <row r="119" spans="1:45" ht="3.75" customHeight="1">
      <c r="A119" s="59"/>
      <c r="B119" s="60"/>
      <c r="C119" s="60"/>
      <c r="D119" s="60"/>
      <c r="E119" s="60"/>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48"/>
    </row>
    <row r="120" spans="1:45" ht="3.75" customHeight="1">
      <c r="A120" s="59"/>
      <c r="B120" s="60"/>
      <c r="C120" s="60"/>
      <c r="D120" s="60"/>
      <c r="E120" s="6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48"/>
    </row>
    <row r="121" spans="1:45" ht="3.75" customHeight="1">
      <c r="A121" s="59"/>
      <c r="B121" s="67" t="s">
        <v>98</v>
      </c>
      <c r="C121" s="73"/>
      <c r="D121" s="73"/>
      <c r="E121" s="73"/>
      <c r="F121" s="63" t="s">
        <v>99</v>
      </c>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48"/>
    </row>
    <row r="122" spans="1:45" ht="3.75" customHeight="1">
      <c r="A122" s="59"/>
      <c r="B122" s="73"/>
      <c r="C122" s="73"/>
      <c r="D122" s="73"/>
      <c r="E122" s="73"/>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48"/>
    </row>
    <row r="123" spans="1:45" ht="3.75" customHeight="1">
      <c r="A123" s="59"/>
      <c r="B123" s="73"/>
      <c r="C123" s="73"/>
      <c r="D123" s="73"/>
      <c r="E123" s="73"/>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48"/>
    </row>
    <row r="124" spans="1:45" ht="3.75" customHeight="1">
      <c r="A124" s="59"/>
      <c r="B124" s="73"/>
      <c r="C124" s="73"/>
      <c r="D124" s="73"/>
      <c r="E124" s="73"/>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48"/>
    </row>
    <row r="125" spans="1:45" ht="3.75" customHeight="1">
      <c r="A125" s="59"/>
      <c r="B125" s="60"/>
      <c r="C125" s="60"/>
      <c r="D125" s="60"/>
      <c r="E125" s="60"/>
      <c r="F125" s="50"/>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48"/>
    </row>
    <row r="126" spans="1:45" ht="3.75" customHeight="1">
      <c r="A126" s="59"/>
      <c r="B126" s="71" t="s">
        <v>100</v>
      </c>
      <c r="C126" s="71"/>
      <c r="D126" s="71"/>
      <c r="E126" s="72"/>
      <c r="F126" s="63" t="s">
        <v>101</v>
      </c>
      <c r="G126" s="63"/>
      <c r="H126" s="63"/>
      <c r="I126" s="63"/>
      <c r="J126" s="63"/>
      <c r="K126" s="63"/>
      <c r="L126" s="63"/>
      <c r="M126" s="63"/>
      <c r="N126" s="63"/>
      <c r="O126" s="63"/>
      <c r="P126" s="63"/>
      <c r="Q126" s="63"/>
      <c r="R126" s="63"/>
      <c r="S126" s="63"/>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48"/>
    </row>
    <row r="127" spans="1:45" ht="3.75" customHeight="1">
      <c r="A127" s="59"/>
      <c r="B127" s="72"/>
      <c r="C127" s="72"/>
      <c r="D127" s="72"/>
      <c r="E127" s="72"/>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48"/>
    </row>
    <row r="128" spans="1:45" ht="3.75" customHeight="1">
      <c r="A128" s="59"/>
      <c r="B128" s="72"/>
      <c r="C128" s="72"/>
      <c r="D128" s="72"/>
      <c r="E128" s="72"/>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48"/>
    </row>
    <row r="129" spans="1:49" ht="3.75" customHeight="1">
      <c r="A129" s="59"/>
      <c r="B129" s="72"/>
      <c r="C129" s="72"/>
      <c r="D129" s="72"/>
      <c r="E129" s="72"/>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48"/>
    </row>
    <row r="130" spans="1:49" ht="3.7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48"/>
    </row>
    <row r="131" spans="1:49" ht="3.7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48"/>
    </row>
    <row r="132" spans="1:49" ht="3.7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48"/>
    </row>
    <row r="133" spans="1:49" ht="3.75" customHeight="1">
      <c r="A133" s="65" t="s">
        <v>102</v>
      </c>
      <c r="B133" s="67" t="s">
        <v>103</v>
      </c>
      <c r="C133" s="67"/>
      <c r="D133" s="67"/>
      <c r="E133" s="68"/>
      <c r="F133" s="63" t="s">
        <v>104</v>
      </c>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48"/>
    </row>
    <row r="134" spans="1:49" ht="3.75" customHeight="1">
      <c r="A134" s="66"/>
      <c r="B134" s="68"/>
      <c r="C134" s="68"/>
      <c r="D134" s="68"/>
      <c r="E134" s="68"/>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48"/>
    </row>
    <row r="135" spans="1:49" ht="3.75" customHeight="1">
      <c r="A135" s="66"/>
      <c r="B135" s="68"/>
      <c r="C135" s="68"/>
      <c r="D135" s="68"/>
      <c r="E135" s="68"/>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48"/>
    </row>
    <row r="136" spans="1:49" ht="3.75" customHeight="1">
      <c r="A136" s="66"/>
      <c r="B136" s="68"/>
      <c r="C136" s="68"/>
      <c r="D136" s="68"/>
      <c r="E136" s="68"/>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48"/>
    </row>
    <row r="137" spans="1:49" ht="3.75" customHeight="1">
      <c r="A137" s="55"/>
      <c r="B137" s="55"/>
      <c r="C137" s="55"/>
      <c r="D137" s="55"/>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48"/>
    </row>
    <row r="138" spans="1:49" ht="3.75" customHeight="1">
      <c r="A138" s="55"/>
      <c r="B138" s="55"/>
      <c r="C138" s="55"/>
      <c r="D138" s="55"/>
      <c r="E138" s="50"/>
      <c r="F138" s="63" t="s">
        <v>105</v>
      </c>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48"/>
    </row>
    <row r="139" spans="1:49" ht="3.75" customHeight="1">
      <c r="A139" s="55"/>
      <c r="B139" s="55"/>
      <c r="C139" s="55"/>
      <c r="D139" s="55"/>
      <c r="E139" s="50"/>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48"/>
    </row>
    <row r="140" spans="1:49" ht="3.75" customHeight="1">
      <c r="A140" s="55"/>
      <c r="B140" s="55"/>
      <c r="C140" s="55"/>
      <c r="D140" s="55"/>
      <c r="E140" s="50"/>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48"/>
    </row>
    <row r="141" spans="1:49" ht="3.75" customHeight="1">
      <c r="A141" s="55"/>
      <c r="B141" s="55"/>
      <c r="C141" s="55"/>
      <c r="D141" s="55"/>
      <c r="E141" s="50"/>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48"/>
    </row>
    <row r="142" spans="1:49" ht="3.75" customHeight="1">
      <c r="A142" s="55"/>
      <c r="B142" s="55"/>
      <c r="C142" s="55"/>
      <c r="D142" s="55"/>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48"/>
    </row>
    <row r="143" spans="1:49" ht="3.75" customHeight="1">
      <c r="A143" s="59"/>
      <c r="B143" s="60"/>
      <c r="C143" s="60"/>
      <c r="D143" s="60"/>
      <c r="E143" s="60"/>
      <c r="F143" s="69" t="s">
        <v>106</v>
      </c>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48"/>
      <c r="AT143" s="48"/>
      <c r="AU143" s="48"/>
      <c r="AV143" s="48"/>
      <c r="AW143" s="48"/>
    </row>
    <row r="144" spans="1:49" ht="3.75" customHeight="1">
      <c r="A144" s="59"/>
      <c r="B144" s="60"/>
      <c r="C144" s="60"/>
      <c r="D144" s="60"/>
      <c r="E144" s="60"/>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48"/>
      <c r="AT144" s="48"/>
      <c r="AU144" s="48"/>
      <c r="AV144" s="48"/>
      <c r="AW144" s="48"/>
    </row>
    <row r="145" spans="1:49" ht="3.75" customHeight="1">
      <c r="A145" s="59"/>
      <c r="B145" s="60"/>
      <c r="C145" s="60"/>
      <c r="D145" s="60"/>
      <c r="E145" s="60"/>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48"/>
      <c r="AT145" s="48"/>
      <c r="AU145" s="48"/>
      <c r="AV145" s="48"/>
      <c r="AW145" s="48"/>
    </row>
    <row r="146" spans="1:49" ht="3.75" customHeight="1">
      <c r="A146" s="59"/>
      <c r="B146" s="60"/>
      <c r="C146" s="60"/>
      <c r="D146" s="60"/>
      <c r="E146" s="60"/>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48"/>
      <c r="AT146" s="48"/>
      <c r="AU146" s="48"/>
      <c r="AV146" s="48"/>
      <c r="AW146" s="48"/>
    </row>
    <row r="147" spans="1:49" ht="3.75" customHeight="1">
      <c r="A147" s="59"/>
      <c r="B147" s="60"/>
      <c r="C147" s="60"/>
      <c r="D147" s="60"/>
      <c r="E147" s="60"/>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row>
    <row r="148" spans="1:49" ht="3.75" customHeight="1">
      <c r="A148" s="59"/>
      <c r="B148" s="60"/>
      <c r="C148" s="60"/>
      <c r="D148" s="60"/>
      <c r="E148" s="57"/>
      <c r="F148" s="63" t="s">
        <v>107</v>
      </c>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48"/>
      <c r="AT148" s="48"/>
      <c r="AU148" s="48"/>
      <c r="AV148" s="48"/>
      <c r="AW148" s="48"/>
    </row>
    <row r="149" spans="1:49" ht="3.75" customHeight="1">
      <c r="A149" s="59"/>
      <c r="B149" s="57"/>
      <c r="C149" s="57"/>
      <c r="D149" s="57"/>
      <c r="E149" s="57"/>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48"/>
      <c r="AT149" s="48"/>
      <c r="AU149" s="48"/>
      <c r="AV149" s="48"/>
      <c r="AW149" s="48"/>
    </row>
    <row r="150" spans="1:49" ht="3.75" customHeight="1">
      <c r="A150" s="59"/>
      <c r="B150" s="57"/>
      <c r="C150" s="57"/>
      <c r="D150" s="57"/>
      <c r="E150" s="57"/>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48"/>
      <c r="AT150" s="48"/>
      <c r="AU150" s="48"/>
      <c r="AV150" s="48"/>
      <c r="AW150" s="48"/>
    </row>
    <row r="151" spans="1:49" ht="3.75" customHeight="1">
      <c r="A151" s="59"/>
      <c r="B151" s="57"/>
      <c r="C151" s="57"/>
      <c r="D151" s="57"/>
      <c r="E151" s="57"/>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48"/>
      <c r="AT151" s="48"/>
      <c r="AU151" s="48"/>
      <c r="AV151" s="48"/>
      <c r="AW151" s="48"/>
    </row>
    <row r="152" spans="1:49" ht="3.75" customHeight="1">
      <c r="A152" s="59"/>
      <c r="B152" s="57"/>
      <c r="C152" s="57"/>
      <c r="D152" s="57"/>
      <c r="E152" s="57"/>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row>
    <row r="153" spans="1:49" ht="3.75" customHeight="1">
      <c r="A153" s="59"/>
      <c r="B153" s="60"/>
      <c r="C153" s="60"/>
      <c r="D153" s="60"/>
      <c r="E153" s="60"/>
      <c r="F153" s="63" t="s">
        <v>108</v>
      </c>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48"/>
      <c r="AT153" s="48"/>
      <c r="AU153" s="48"/>
      <c r="AV153" s="48"/>
      <c r="AW153" s="48"/>
    </row>
    <row r="154" spans="1:49" ht="3.75" customHeight="1">
      <c r="A154" s="59"/>
      <c r="B154" s="60"/>
      <c r="C154" s="60"/>
      <c r="D154" s="60"/>
      <c r="E154" s="57"/>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48"/>
      <c r="AT154" s="48"/>
      <c r="AU154" s="48"/>
      <c r="AV154" s="48"/>
      <c r="AW154" s="48"/>
    </row>
    <row r="155" spans="1:49" ht="3.75" customHeight="1">
      <c r="A155" s="59"/>
      <c r="B155" s="57"/>
      <c r="C155" s="57"/>
      <c r="D155" s="57"/>
      <c r="E155" s="57"/>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48"/>
      <c r="AT155" s="48"/>
      <c r="AU155" s="48"/>
      <c r="AV155" s="48"/>
      <c r="AW155" s="48"/>
    </row>
    <row r="156" spans="1:49" ht="3.75" customHeight="1">
      <c r="A156" s="59"/>
      <c r="B156" s="57"/>
      <c r="C156" s="57"/>
      <c r="D156" s="57"/>
      <c r="E156" s="57"/>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48"/>
      <c r="AT156" s="48"/>
      <c r="AU156" s="48"/>
      <c r="AV156" s="48"/>
      <c r="AW156" s="48"/>
    </row>
    <row r="157" spans="1:49" ht="3.75" customHeight="1">
      <c r="A157" s="59"/>
      <c r="B157" s="57"/>
      <c r="C157" s="57"/>
      <c r="D157" s="57"/>
      <c r="E157" s="57"/>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48"/>
      <c r="AT157" s="48"/>
      <c r="AU157" s="48"/>
      <c r="AV157" s="48"/>
      <c r="AW157" s="48"/>
    </row>
    <row r="158" spans="1:49" ht="3.75" customHeight="1">
      <c r="A158" s="59"/>
      <c r="B158" s="57"/>
      <c r="C158" s="57"/>
      <c r="D158" s="57"/>
      <c r="E158" s="57"/>
      <c r="F158" s="69" t="s">
        <v>109</v>
      </c>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48"/>
      <c r="AT158" s="48"/>
      <c r="AU158" s="48"/>
      <c r="AV158" s="48"/>
      <c r="AW158" s="48"/>
    </row>
    <row r="159" spans="1:49" ht="3.75" customHeight="1">
      <c r="A159" s="59"/>
      <c r="B159" s="57"/>
      <c r="C159" s="57"/>
      <c r="D159" s="57"/>
      <c r="E159" s="57"/>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48"/>
      <c r="AT159" s="48"/>
      <c r="AU159" s="48"/>
      <c r="AV159" s="48"/>
      <c r="AW159" s="48"/>
    </row>
    <row r="160" spans="1:49" ht="3.75" customHeight="1">
      <c r="A160" s="59"/>
      <c r="B160" s="57"/>
      <c r="C160" s="57"/>
      <c r="D160" s="57"/>
      <c r="E160" s="57"/>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48"/>
      <c r="AT160" s="48"/>
      <c r="AU160" s="48"/>
      <c r="AV160" s="48"/>
      <c r="AW160" s="48"/>
    </row>
    <row r="161" spans="1:49" ht="3.75" customHeight="1">
      <c r="A161" s="59"/>
      <c r="B161" s="57"/>
      <c r="C161" s="57"/>
      <c r="D161" s="57"/>
      <c r="E161" s="57"/>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48"/>
      <c r="AT161" s="48"/>
      <c r="AU161" s="48"/>
      <c r="AV161" s="48"/>
      <c r="AW161" s="48"/>
    </row>
    <row r="162" spans="1:49" ht="3.75" customHeight="1">
      <c r="A162" s="59"/>
      <c r="B162" s="57"/>
      <c r="C162" s="57"/>
      <c r="D162" s="57"/>
      <c r="E162" s="57"/>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row>
    <row r="163" spans="1:49" ht="3.75" customHeight="1">
      <c r="A163" s="65"/>
      <c r="B163" s="71" t="s">
        <v>110</v>
      </c>
      <c r="C163" s="71"/>
      <c r="D163" s="71"/>
      <c r="E163" s="72"/>
      <c r="F163" s="63" t="s">
        <v>111</v>
      </c>
      <c r="G163" s="63"/>
      <c r="H163" s="63"/>
      <c r="I163" s="63"/>
      <c r="J163" s="63"/>
      <c r="K163" s="63"/>
      <c r="L163" s="63"/>
      <c r="M163" s="63"/>
      <c r="N163" s="63"/>
      <c r="O163" s="63"/>
      <c r="P163" s="63"/>
      <c r="Q163" s="63"/>
      <c r="R163" s="63"/>
      <c r="S163" s="63"/>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48"/>
      <c r="AT163" s="48"/>
      <c r="AU163" s="48"/>
      <c r="AV163" s="48"/>
      <c r="AW163" s="48"/>
    </row>
    <row r="164" spans="1:49" ht="3.75" customHeight="1">
      <c r="A164" s="66"/>
      <c r="B164" s="72"/>
      <c r="C164" s="72"/>
      <c r="D164" s="72"/>
      <c r="E164" s="72"/>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48"/>
      <c r="AT164" s="48"/>
      <c r="AU164" s="48"/>
      <c r="AV164" s="48"/>
      <c r="AW164" s="48"/>
    </row>
    <row r="165" spans="1:49" ht="3.75" customHeight="1">
      <c r="A165" s="66"/>
      <c r="B165" s="72"/>
      <c r="C165" s="72"/>
      <c r="D165" s="72"/>
      <c r="E165" s="72"/>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48"/>
      <c r="AT165" s="48"/>
      <c r="AU165" s="48"/>
      <c r="AV165" s="48"/>
      <c r="AW165" s="48"/>
    </row>
    <row r="166" spans="1:49" ht="3.75" customHeight="1">
      <c r="A166" s="66"/>
      <c r="B166" s="72"/>
      <c r="C166" s="72"/>
      <c r="D166" s="72"/>
      <c r="E166" s="72"/>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48"/>
      <c r="AT166" s="48"/>
      <c r="AU166" s="48"/>
      <c r="AV166" s="48"/>
      <c r="AW166" s="48"/>
    </row>
    <row r="167" spans="1:49" ht="3.7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48"/>
    </row>
    <row r="168" spans="1:49" ht="3.7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48"/>
    </row>
    <row r="169" spans="1:49" ht="3.75" customHeight="1">
      <c r="A169" s="55"/>
      <c r="B169" s="50"/>
      <c r="C169" s="52"/>
      <c r="D169" s="52"/>
      <c r="E169" s="52"/>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48"/>
    </row>
    <row r="170" spans="1:49" ht="3.75" customHeight="1">
      <c r="A170" s="65" t="s">
        <v>112</v>
      </c>
      <c r="B170" s="67" t="s">
        <v>113</v>
      </c>
      <c r="C170" s="67"/>
      <c r="D170" s="67"/>
      <c r="E170" s="68"/>
      <c r="F170" s="63" t="s">
        <v>114</v>
      </c>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48"/>
    </row>
    <row r="171" spans="1:49" ht="3.75" customHeight="1">
      <c r="A171" s="66"/>
      <c r="B171" s="68"/>
      <c r="C171" s="68"/>
      <c r="D171" s="68"/>
      <c r="E171" s="68"/>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48"/>
    </row>
    <row r="172" spans="1:49" ht="3.75" customHeight="1">
      <c r="A172" s="66"/>
      <c r="B172" s="68"/>
      <c r="C172" s="68"/>
      <c r="D172" s="68"/>
      <c r="E172" s="68"/>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48"/>
    </row>
    <row r="173" spans="1:49" ht="3.75" customHeight="1">
      <c r="A173" s="66"/>
      <c r="B173" s="68"/>
      <c r="C173" s="68"/>
      <c r="D173" s="68"/>
      <c r="E173" s="68"/>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48"/>
    </row>
    <row r="174" spans="1:49" ht="3.7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48"/>
    </row>
    <row r="175" spans="1:49" ht="3.75" customHeight="1">
      <c r="A175" s="55"/>
      <c r="B175" s="55"/>
      <c r="C175" s="55"/>
      <c r="D175" s="55"/>
      <c r="E175" s="50"/>
      <c r="F175" s="63" t="s">
        <v>115</v>
      </c>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48"/>
    </row>
    <row r="176" spans="1:49" ht="3.75" customHeight="1">
      <c r="A176" s="55"/>
      <c r="B176" s="55"/>
      <c r="C176" s="55"/>
      <c r="D176" s="55"/>
      <c r="E176" s="50"/>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48"/>
    </row>
    <row r="177" spans="1:45" ht="3.75" customHeight="1">
      <c r="A177" s="55"/>
      <c r="B177" s="55"/>
      <c r="C177" s="55"/>
      <c r="D177" s="55"/>
      <c r="E177" s="50"/>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48"/>
    </row>
    <row r="178" spans="1:45" ht="3.75" customHeight="1">
      <c r="A178" s="55"/>
      <c r="B178" s="55"/>
      <c r="C178" s="55"/>
      <c r="D178" s="55"/>
      <c r="E178" s="50"/>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48"/>
    </row>
    <row r="179" spans="1:45" ht="3.7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48"/>
    </row>
    <row r="180" spans="1:45" ht="3.75" customHeight="1">
      <c r="A180" s="55"/>
      <c r="B180" s="55"/>
      <c r="C180" s="55"/>
      <c r="D180" s="55"/>
      <c r="E180" s="50"/>
      <c r="F180" s="63" t="s">
        <v>116</v>
      </c>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48"/>
    </row>
    <row r="181" spans="1:45" ht="3.75" customHeight="1">
      <c r="A181" s="55"/>
      <c r="B181" s="55"/>
      <c r="C181" s="55"/>
      <c r="D181" s="55"/>
      <c r="E181" s="50"/>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48"/>
    </row>
    <row r="182" spans="1:45" ht="3.75" customHeight="1">
      <c r="A182" s="55"/>
      <c r="B182" s="55"/>
      <c r="C182" s="55"/>
      <c r="D182" s="55"/>
      <c r="E182" s="50"/>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48"/>
    </row>
    <row r="183" spans="1:45" ht="3.75" customHeight="1">
      <c r="A183" s="55"/>
      <c r="B183" s="55"/>
      <c r="C183" s="55"/>
      <c r="D183" s="55"/>
      <c r="E183" s="50"/>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48"/>
    </row>
    <row r="184" spans="1:45" ht="3.7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48"/>
    </row>
    <row r="185" spans="1:45" ht="3.75" customHeight="1">
      <c r="A185" s="55"/>
      <c r="B185" s="55"/>
      <c r="C185" s="55"/>
      <c r="D185" s="55"/>
      <c r="E185" s="50"/>
      <c r="F185" s="63" t="s">
        <v>117</v>
      </c>
      <c r="G185" s="63"/>
      <c r="H185" s="63"/>
      <c r="I185" s="63"/>
      <c r="J185" s="63"/>
      <c r="K185" s="63"/>
      <c r="L185" s="63"/>
      <c r="M185" s="63"/>
      <c r="N185" s="63"/>
      <c r="O185" s="63"/>
      <c r="P185" s="63"/>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48"/>
    </row>
    <row r="186" spans="1:45" ht="3.75" customHeight="1">
      <c r="A186" s="55"/>
      <c r="B186" s="55"/>
      <c r="C186" s="55"/>
      <c r="D186" s="55"/>
      <c r="E186" s="50"/>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48"/>
    </row>
    <row r="187" spans="1:45" ht="3.75" customHeight="1">
      <c r="A187" s="55"/>
      <c r="B187" s="55"/>
      <c r="C187" s="55"/>
      <c r="D187" s="55"/>
      <c r="E187" s="50"/>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48"/>
    </row>
    <row r="188" spans="1:45" ht="3.75" customHeight="1">
      <c r="A188" s="55"/>
      <c r="B188" s="55"/>
      <c r="C188" s="55"/>
      <c r="D188" s="55"/>
      <c r="E188" s="50"/>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48"/>
    </row>
    <row r="189" spans="1:45" ht="3.7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48"/>
    </row>
    <row r="190" spans="1:45" ht="3.75" customHeight="1">
      <c r="A190" s="55"/>
      <c r="B190" s="55"/>
      <c r="C190" s="55"/>
      <c r="D190" s="55"/>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48"/>
    </row>
    <row r="191" spans="1:45" ht="3.75" customHeight="1">
      <c r="A191" s="55"/>
      <c r="B191" s="55"/>
      <c r="C191" s="55"/>
      <c r="D191" s="55"/>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48"/>
    </row>
    <row r="192" spans="1:45" ht="3.75" customHeight="1">
      <c r="A192" s="65" t="s">
        <v>118</v>
      </c>
      <c r="B192" s="67" t="s">
        <v>119</v>
      </c>
      <c r="C192" s="67"/>
      <c r="D192" s="67"/>
      <c r="E192" s="68"/>
      <c r="F192" s="63" t="s">
        <v>120</v>
      </c>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row>
    <row r="193" spans="1:44" ht="3.75" customHeight="1">
      <c r="A193" s="66"/>
      <c r="B193" s="68"/>
      <c r="C193" s="68"/>
      <c r="D193" s="68"/>
      <c r="E193" s="68"/>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row>
    <row r="194" spans="1:44" ht="3.75" customHeight="1">
      <c r="A194" s="66"/>
      <c r="B194" s="68"/>
      <c r="C194" s="68"/>
      <c r="D194" s="68"/>
      <c r="E194" s="68"/>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row>
    <row r="195" spans="1:44" ht="3.75" customHeight="1">
      <c r="A195" s="66"/>
      <c r="B195" s="68"/>
      <c r="C195" s="68"/>
      <c r="D195" s="68"/>
      <c r="E195" s="68"/>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row>
    <row r="196" spans="1:44" ht="3.75" customHeight="1">
      <c r="A196" s="58"/>
      <c r="B196" s="57"/>
      <c r="C196" s="57"/>
      <c r="D196" s="57"/>
      <c r="E196" s="57"/>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row>
    <row r="197" spans="1:44" ht="3.75" customHeight="1">
      <c r="A197" s="61"/>
      <c r="B197" s="57"/>
      <c r="C197" s="57"/>
      <c r="D197" s="57"/>
      <c r="E197" s="57"/>
      <c r="F197" s="63" t="s">
        <v>121</v>
      </c>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row>
    <row r="198" spans="1:44" ht="3.75" customHeight="1">
      <c r="A198" s="61"/>
      <c r="B198" s="57"/>
      <c r="C198" s="57"/>
      <c r="D198" s="57"/>
      <c r="E198" s="57"/>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row>
    <row r="199" spans="1:44" ht="3.75" customHeight="1">
      <c r="A199" s="61"/>
      <c r="B199" s="57"/>
      <c r="C199" s="57"/>
      <c r="D199" s="57"/>
      <c r="E199" s="57"/>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row>
    <row r="200" spans="1:44" ht="3.75" customHeight="1">
      <c r="A200" s="61"/>
      <c r="B200" s="57"/>
      <c r="C200" s="57"/>
      <c r="D200" s="57"/>
      <c r="E200" s="57"/>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row>
    <row r="201" spans="1:44" ht="3.75" customHeight="1">
      <c r="A201" s="61"/>
      <c r="B201" s="57"/>
      <c r="C201" s="57"/>
      <c r="D201" s="57"/>
      <c r="E201" s="57"/>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row>
    <row r="202" spans="1:44" ht="3.75" customHeight="1">
      <c r="A202" s="61"/>
      <c r="B202" s="57"/>
      <c r="C202" s="57"/>
      <c r="D202" s="57"/>
      <c r="E202" s="57"/>
      <c r="F202" s="63" t="s">
        <v>122</v>
      </c>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row>
    <row r="203" spans="1:44" ht="3.75" customHeight="1">
      <c r="A203" s="61"/>
      <c r="B203" s="57"/>
      <c r="C203" s="57"/>
      <c r="D203" s="57"/>
      <c r="E203" s="57"/>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row>
    <row r="204" spans="1:44" ht="3.75" customHeight="1">
      <c r="A204" s="61"/>
      <c r="B204" s="57"/>
      <c r="C204" s="57"/>
      <c r="D204" s="57"/>
      <c r="E204" s="57"/>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row>
    <row r="205" spans="1:44" ht="3.75" customHeight="1">
      <c r="A205" s="61"/>
      <c r="B205" s="57"/>
      <c r="C205" s="57"/>
      <c r="D205" s="57"/>
      <c r="E205" s="57"/>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row>
    <row r="206" spans="1:44" ht="3.75" customHeight="1">
      <c r="A206" s="61"/>
      <c r="B206" s="57"/>
      <c r="C206" s="57"/>
      <c r="D206" s="57"/>
      <c r="E206" s="57"/>
      <c r="F206" s="62"/>
      <c r="G206" s="62"/>
    </row>
    <row r="207" spans="1:44" ht="3.75" customHeight="1">
      <c r="A207" s="61"/>
      <c r="B207" s="57"/>
      <c r="C207" s="57"/>
      <c r="D207" s="57"/>
      <c r="E207" s="57"/>
      <c r="F207" s="63" t="s">
        <v>123</v>
      </c>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row>
    <row r="208" spans="1:44" ht="3.75" customHeight="1">
      <c r="A208" s="61"/>
      <c r="B208" s="57"/>
      <c r="C208" s="57"/>
      <c r="D208" s="57"/>
      <c r="E208" s="57"/>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row>
    <row r="209" spans="1:44" ht="3.75" customHeight="1">
      <c r="A209" s="61"/>
      <c r="B209" s="57"/>
      <c r="C209" s="57"/>
      <c r="D209" s="57"/>
      <c r="E209" s="57"/>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row>
    <row r="210" spans="1:44" ht="3.75" customHeight="1">
      <c r="A210" s="61"/>
      <c r="B210" s="57"/>
      <c r="C210" s="57"/>
      <c r="D210" s="57"/>
      <c r="E210" s="57"/>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row>
    <row r="211" spans="1:44" ht="3.75" customHeight="1">
      <c r="A211" s="61"/>
      <c r="B211" s="57"/>
      <c r="C211" s="57"/>
      <c r="D211" s="57"/>
      <c r="E211" s="57"/>
      <c r="F211" s="62"/>
      <c r="G211" s="62"/>
    </row>
    <row r="212" spans="1:44" ht="3.75" customHeight="1">
      <c r="A212" s="61"/>
      <c r="B212" s="57"/>
      <c r="C212" s="57"/>
      <c r="D212" s="57"/>
      <c r="E212" s="57"/>
      <c r="F212" s="63" t="s">
        <v>124</v>
      </c>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row>
    <row r="213" spans="1:44" ht="3.75" customHeight="1">
      <c r="A213" s="61"/>
      <c r="B213" s="57"/>
      <c r="C213" s="57"/>
      <c r="D213" s="57"/>
      <c r="E213" s="57"/>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row>
    <row r="214" spans="1:44" ht="3.75" customHeight="1">
      <c r="A214" s="61"/>
      <c r="B214" s="57"/>
      <c r="C214" s="57"/>
      <c r="D214" s="57"/>
      <c r="E214" s="57"/>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row>
    <row r="215" spans="1:44" ht="3.75" customHeight="1">
      <c r="A215" s="61"/>
      <c r="B215" s="57"/>
      <c r="C215" s="57"/>
      <c r="D215" s="57"/>
      <c r="E215" s="57"/>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row>
    <row r="216" spans="1:44" ht="3.75" customHeight="1">
      <c r="A216" s="61"/>
      <c r="B216" s="57"/>
      <c r="C216" s="57"/>
      <c r="D216" s="57"/>
      <c r="E216" s="57"/>
      <c r="F216" s="62"/>
      <c r="G216" s="62"/>
    </row>
    <row r="217" spans="1:44" ht="3.75" customHeight="1">
      <c r="A217" s="61"/>
      <c r="B217" s="57"/>
      <c r="C217" s="57"/>
      <c r="D217" s="57"/>
      <c r="E217" s="57"/>
      <c r="F217" s="63" t="s">
        <v>125</v>
      </c>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row>
    <row r="218" spans="1:44" ht="3.75" customHeight="1">
      <c r="A218" s="61"/>
      <c r="B218" s="57"/>
      <c r="C218" s="57"/>
      <c r="D218" s="57"/>
      <c r="E218" s="57"/>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row>
    <row r="219" spans="1:44" ht="3.75" customHeight="1">
      <c r="A219" s="61"/>
      <c r="B219" s="57"/>
      <c r="C219" s="57"/>
      <c r="D219" s="57"/>
      <c r="E219" s="57"/>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row>
    <row r="220" spans="1:44" ht="3.75" customHeight="1">
      <c r="A220" s="61"/>
      <c r="B220" s="57"/>
      <c r="C220" s="57"/>
      <c r="D220" s="57"/>
      <c r="E220" s="57"/>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row>
    <row r="221" spans="1:44" ht="3.75" customHeight="1">
      <c r="A221" s="61"/>
      <c r="B221" s="57"/>
      <c r="C221" s="57"/>
      <c r="D221" s="57"/>
      <c r="E221" s="57"/>
      <c r="F221" s="62"/>
      <c r="G221" s="62"/>
    </row>
    <row r="222" spans="1:44" ht="3.75" customHeight="1">
      <c r="A222" s="61"/>
      <c r="B222" s="57"/>
      <c r="C222" s="57"/>
      <c r="D222" s="57"/>
      <c r="E222" s="57"/>
      <c r="F222" s="63" t="s">
        <v>126</v>
      </c>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row>
    <row r="223" spans="1:44" ht="3.75" customHeight="1">
      <c r="A223" s="61"/>
      <c r="B223" s="57"/>
      <c r="C223" s="57"/>
      <c r="D223" s="57"/>
      <c r="E223" s="57"/>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row>
    <row r="224" spans="1:44" ht="3.75" customHeight="1">
      <c r="A224" s="61"/>
      <c r="B224" s="57"/>
      <c r="C224" s="57"/>
      <c r="D224" s="57"/>
      <c r="E224" s="57"/>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row>
    <row r="225" spans="1:44" ht="3.75" customHeight="1">
      <c r="A225" s="61"/>
      <c r="B225" s="57"/>
      <c r="C225" s="57"/>
      <c r="D225" s="57"/>
      <c r="E225" s="57"/>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row>
    <row r="226" spans="1:44" ht="3.75" customHeight="1"/>
    <row r="227" spans="1:44" ht="3.75" customHeight="1"/>
    <row r="228" spans="1:44" ht="3.75" customHeight="1"/>
    <row r="229" spans="1:44" ht="3.75" customHeight="1"/>
    <row r="230" spans="1:44" ht="3.75" customHeight="1"/>
    <row r="231" spans="1:44" ht="3.75" customHeight="1"/>
    <row r="232" spans="1:44" ht="3.75" customHeight="1"/>
    <row r="233" spans="1:44" ht="3.75" customHeight="1"/>
    <row r="234" spans="1:44" ht="3.75" customHeight="1"/>
    <row r="235" spans="1:44" ht="3.75" customHeight="1"/>
    <row r="236" spans="1:44" ht="3.75" customHeight="1"/>
    <row r="237" spans="1:44" ht="3.75" customHeight="1"/>
    <row r="238" spans="1:44" ht="3.75" customHeight="1"/>
    <row r="239" spans="1:44" ht="3.75" customHeight="1"/>
    <row r="240" spans="1:44" ht="3.75" customHeight="1"/>
    <row r="241" ht="3.75" customHeight="1"/>
    <row r="242" ht="3.75" customHeight="1"/>
    <row r="243" ht="3.75" customHeight="1"/>
    <row r="244" ht="3.75" customHeight="1"/>
    <row r="245" ht="3.75" customHeight="1"/>
    <row r="246" ht="3.75" customHeight="1"/>
    <row r="247" ht="3.75" customHeight="1"/>
    <row r="248" ht="3.75" customHeight="1"/>
    <row r="249" ht="3.75" customHeight="1"/>
  </sheetData>
  <sheetProtection algorithmName="SHA-512" hashValue="sx8xjMLlVWJeNWTTHveHdj6XfTnQISOree2GqdIDCUW/mfEcB5s3XYlDXjiCXkzkikFnfHgNivFzw3Ha/fmeZA==" saltValue="dRblA+xugwtqCBwBBL/yLg==" spinCount="100000" sheet="1" objects="1" scenarios="1"/>
  <mergeCells count="70">
    <mergeCell ref="A1:AM5"/>
    <mergeCell ref="AN1:AR3"/>
    <mergeCell ref="A6:AR10"/>
    <mergeCell ref="K18:M21"/>
    <mergeCell ref="N18:AA21"/>
    <mergeCell ref="AB18:AD21"/>
    <mergeCell ref="AE18:AR21"/>
    <mergeCell ref="A61:A64"/>
    <mergeCell ref="B61:E64"/>
    <mergeCell ref="F61:AR64"/>
    <mergeCell ref="A30:A33"/>
    <mergeCell ref="B30:E33"/>
    <mergeCell ref="F30:AR33"/>
    <mergeCell ref="A37:A40"/>
    <mergeCell ref="B37:E40"/>
    <mergeCell ref="F37:AR40"/>
    <mergeCell ref="F42:AR45"/>
    <mergeCell ref="A49:A52"/>
    <mergeCell ref="B49:E52"/>
    <mergeCell ref="F49:AR52"/>
    <mergeCell ref="F54:AR57"/>
    <mergeCell ref="F66:AR69"/>
    <mergeCell ref="A73:A76"/>
    <mergeCell ref="B73:E76"/>
    <mergeCell ref="F73:AR76"/>
    <mergeCell ref="A80:A83"/>
    <mergeCell ref="B80:E83"/>
    <mergeCell ref="F80:AR83"/>
    <mergeCell ref="B121:E124"/>
    <mergeCell ref="F121:AR124"/>
    <mergeCell ref="F85:AR88"/>
    <mergeCell ref="A92:A95"/>
    <mergeCell ref="B92:E95"/>
    <mergeCell ref="F92:AR95"/>
    <mergeCell ref="A99:A102"/>
    <mergeCell ref="B99:E102"/>
    <mergeCell ref="F99:AR102"/>
    <mergeCell ref="A106:A109"/>
    <mergeCell ref="B106:E109"/>
    <mergeCell ref="F106:AR109"/>
    <mergeCell ref="F111:AR114"/>
    <mergeCell ref="F116:AR119"/>
    <mergeCell ref="A163:A166"/>
    <mergeCell ref="B163:E166"/>
    <mergeCell ref="F163:AR166"/>
    <mergeCell ref="B126:E129"/>
    <mergeCell ref="F126:AR129"/>
    <mergeCell ref="A133:A136"/>
    <mergeCell ref="B133:E136"/>
    <mergeCell ref="F133:AR136"/>
    <mergeCell ref="F138:AR141"/>
    <mergeCell ref="F185:AR188"/>
    <mergeCell ref="F143:AR146"/>
    <mergeCell ref="F148:AR151"/>
    <mergeCell ref="F153:AR156"/>
    <mergeCell ref="F158:AR161"/>
    <mergeCell ref="A170:A173"/>
    <mergeCell ref="B170:E173"/>
    <mergeCell ref="F170:AR173"/>
    <mergeCell ref="F175:AR178"/>
    <mergeCell ref="F180:AR183"/>
    <mergeCell ref="F212:AR215"/>
    <mergeCell ref="F217:AR220"/>
    <mergeCell ref="F222:AR225"/>
    <mergeCell ref="A192:A195"/>
    <mergeCell ref="B192:E195"/>
    <mergeCell ref="F192:AR195"/>
    <mergeCell ref="F197:AR200"/>
    <mergeCell ref="F202:AR205"/>
    <mergeCell ref="F207:AR210"/>
  </mergeCells>
  <phoneticPr fontId="2"/>
  <pageMargins left="0.7" right="0.7" top="0.75" bottom="0.75" header="0.3" footer="0.3"/>
  <pageSetup paperSize="9" scale="95" orientation="portrait" horizontalDpi="4294967293" verticalDpi="0" r:id="rId1"/>
  <headerFooter>
    <oddHeader xml:space="preserve">&amp;C </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9"/>
  <sheetViews>
    <sheetView tabSelected="1" workbookViewId="0">
      <selection activeCell="AI7" sqref="AI7"/>
    </sheetView>
  </sheetViews>
  <sheetFormatPr defaultColWidth="3.125" defaultRowHeight="13.5"/>
  <cols>
    <col min="1" max="52" width="3.125" style="2" customWidth="1"/>
    <col min="53" max="54" width="14.875" style="2" hidden="1" customWidth="1"/>
    <col min="55" max="55" width="15.125" style="2" hidden="1" customWidth="1"/>
    <col min="56" max="56" width="7.125" style="2" hidden="1" customWidth="1"/>
    <col min="57" max="80" width="3.125" style="2" hidden="1" customWidth="1"/>
    <col min="81" max="256" width="3.125" style="2"/>
    <col min="257" max="308" width="3.125" style="2" customWidth="1"/>
    <col min="309" max="336" width="0" style="2" hidden="1" customWidth="1"/>
    <col min="337" max="512" width="3.125" style="2"/>
    <col min="513" max="564" width="3.125" style="2" customWidth="1"/>
    <col min="565" max="592" width="0" style="2" hidden="1" customWidth="1"/>
    <col min="593" max="768" width="3.125" style="2"/>
    <col min="769" max="820" width="3.125" style="2" customWidth="1"/>
    <col min="821" max="848" width="0" style="2" hidden="1" customWidth="1"/>
    <col min="849" max="1024" width="3.125" style="2"/>
    <col min="1025" max="1076" width="3.125" style="2" customWidth="1"/>
    <col min="1077" max="1104" width="0" style="2" hidden="1" customWidth="1"/>
    <col min="1105" max="1280" width="3.125" style="2"/>
    <col min="1281" max="1332" width="3.125" style="2" customWidth="1"/>
    <col min="1333" max="1360" width="0" style="2" hidden="1" customWidth="1"/>
    <col min="1361" max="1536" width="3.125" style="2"/>
    <col min="1537" max="1588" width="3.125" style="2" customWidth="1"/>
    <col min="1589" max="1616" width="0" style="2" hidden="1" customWidth="1"/>
    <col min="1617" max="1792" width="3.125" style="2"/>
    <col min="1793" max="1844" width="3.125" style="2" customWidth="1"/>
    <col min="1845" max="1872" width="0" style="2" hidden="1" customWidth="1"/>
    <col min="1873" max="2048" width="3.125" style="2"/>
    <col min="2049" max="2100" width="3.125" style="2" customWidth="1"/>
    <col min="2101" max="2128" width="0" style="2" hidden="1" customWidth="1"/>
    <col min="2129" max="2304" width="3.125" style="2"/>
    <col min="2305" max="2356" width="3.125" style="2" customWidth="1"/>
    <col min="2357" max="2384" width="0" style="2" hidden="1" customWidth="1"/>
    <col min="2385" max="2560" width="3.125" style="2"/>
    <col min="2561" max="2612" width="3.125" style="2" customWidth="1"/>
    <col min="2613" max="2640" width="0" style="2" hidden="1" customWidth="1"/>
    <col min="2641" max="2816" width="3.125" style="2"/>
    <col min="2817" max="2868" width="3.125" style="2" customWidth="1"/>
    <col min="2869" max="2896" width="0" style="2" hidden="1" customWidth="1"/>
    <col min="2897" max="3072" width="3.125" style="2"/>
    <col min="3073" max="3124" width="3.125" style="2" customWidth="1"/>
    <col min="3125" max="3152" width="0" style="2" hidden="1" customWidth="1"/>
    <col min="3153" max="3328" width="3.125" style="2"/>
    <col min="3329" max="3380" width="3.125" style="2" customWidth="1"/>
    <col min="3381" max="3408" width="0" style="2" hidden="1" customWidth="1"/>
    <col min="3409" max="3584" width="3.125" style="2"/>
    <col min="3585" max="3636" width="3.125" style="2" customWidth="1"/>
    <col min="3637" max="3664" width="0" style="2" hidden="1" customWidth="1"/>
    <col min="3665" max="3840" width="3.125" style="2"/>
    <col min="3841" max="3892" width="3.125" style="2" customWidth="1"/>
    <col min="3893" max="3920" width="0" style="2" hidden="1" customWidth="1"/>
    <col min="3921" max="4096" width="3.125" style="2"/>
    <col min="4097" max="4148" width="3.125" style="2" customWidth="1"/>
    <col min="4149" max="4176" width="0" style="2" hidden="1" customWidth="1"/>
    <col min="4177" max="4352" width="3.125" style="2"/>
    <col min="4353" max="4404" width="3.125" style="2" customWidth="1"/>
    <col min="4405" max="4432" width="0" style="2" hidden="1" customWidth="1"/>
    <col min="4433" max="4608" width="3.125" style="2"/>
    <col min="4609" max="4660" width="3.125" style="2" customWidth="1"/>
    <col min="4661" max="4688" width="0" style="2" hidden="1" customWidth="1"/>
    <col min="4689" max="4864" width="3.125" style="2"/>
    <col min="4865" max="4916" width="3.125" style="2" customWidth="1"/>
    <col min="4917" max="4944" width="0" style="2" hidden="1" customWidth="1"/>
    <col min="4945" max="5120" width="3.125" style="2"/>
    <col min="5121" max="5172" width="3.125" style="2" customWidth="1"/>
    <col min="5173" max="5200" width="0" style="2" hidden="1" customWidth="1"/>
    <col min="5201" max="5376" width="3.125" style="2"/>
    <col min="5377" max="5428" width="3.125" style="2" customWidth="1"/>
    <col min="5429" max="5456" width="0" style="2" hidden="1" customWidth="1"/>
    <col min="5457" max="5632" width="3.125" style="2"/>
    <col min="5633" max="5684" width="3.125" style="2" customWidth="1"/>
    <col min="5685" max="5712" width="0" style="2" hidden="1" customWidth="1"/>
    <col min="5713" max="5888" width="3.125" style="2"/>
    <col min="5889" max="5940" width="3.125" style="2" customWidth="1"/>
    <col min="5941" max="5968" width="0" style="2" hidden="1" customWidth="1"/>
    <col min="5969" max="6144" width="3.125" style="2"/>
    <col min="6145" max="6196" width="3.125" style="2" customWidth="1"/>
    <col min="6197" max="6224" width="0" style="2" hidden="1" customWidth="1"/>
    <col min="6225" max="6400" width="3.125" style="2"/>
    <col min="6401" max="6452" width="3.125" style="2" customWidth="1"/>
    <col min="6453" max="6480" width="0" style="2" hidden="1" customWidth="1"/>
    <col min="6481" max="6656" width="3.125" style="2"/>
    <col min="6657" max="6708" width="3.125" style="2" customWidth="1"/>
    <col min="6709" max="6736" width="0" style="2" hidden="1" customWidth="1"/>
    <col min="6737" max="6912" width="3.125" style="2"/>
    <col min="6913" max="6964" width="3.125" style="2" customWidth="1"/>
    <col min="6965" max="6992" width="0" style="2" hidden="1" customWidth="1"/>
    <col min="6993" max="7168" width="3.125" style="2"/>
    <col min="7169" max="7220" width="3.125" style="2" customWidth="1"/>
    <col min="7221" max="7248" width="0" style="2" hidden="1" customWidth="1"/>
    <col min="7249" max="7424" width="3.125" style="2"/>
    <col min="7425" max="7476" width="3.125" style="2" customWidth="1"/>
    <col min="7477" max="7504" width="0" style="2" hidden="1" customWidth="1"/>
    <col min="7505" max="7680" width="3.125" style="2"/>
    <col min="7681" max="7732" width="3.125" style="2" customWidth="1"/>
    <col min="7733" max="7760" width="0" style="2" hidden="1" customWidth="1"/>
    <col min="7761" max="7936" width="3.125" style="2"/>
    <col min="7937" max="7988" width="3.125" style="2" customWidth="1"/>
    <col min="7989" max="8016" width="0" style="2" hidden="1" customWidth="1"/>
    <col min="8017" max="8192" width="3.125" style="2"/>
    <col min="8193" max="8244" width="3.125" style="2" customWidth="1"/>
    <col min="8245" max="8272" width="0" style="2" hidden="1" customWidth="1"/>
    <col min="8273" max="8448" width="3.125" style="2"/>
    <col min="8449" max="8500" width="3.125" style="2" customWidth="1"/>
    <col min="8501" max="8528" width="0" style="2" hidden="1" customWidth="1"/>
    <col min="8529" max="8704" width="3.125" style="2"/>
    <col min="8705" max="8756" width="3.125" style="2" customWidth="1"/>
    <col min="8757" max="8784" width="0" style="2" hidden="1" customWidth="1"/>
    <col min="8785" max="8960" width="3.125" style="2"/>
    <col min="8961" max="9012" width="3.125" style="2" customWidth="1"/>
    <col min="9013" max="9040" width="0" style="2" hidden="1" customWidth="1"/>
    <col min="9041" max="9216" width="3.125" style="2"/>
    <col min="9217" max="9268" width="3.125" style="2" customWidth="1"/>
    <col min="9269" max="9296" width="0" style="2" hidden="1" customWidth="1"/>
    <col min="9297" max="9472" width="3.125" style="2"/>
    <col min="9473" max="9524" width="3.125" style="2" customWidth="1"/>
    <col min="9525" max="9552" width="0" style="2" hidden="1" customWidth="1"/>
    <col min="9553" max="9728" width="3.125" style="2"/>
    <col min="9729" max="9780" width="3.125" style="2" customWidth="1"/>
    <col min="9781" max="9808" width="0" style="2" hidden="1" customWidth="1"/>
    <col min="9809" max="9984" width="3.125" style="2"/>
    <col min="9985" max="10036" width="3.125" style="2" customWidth="1"/>
    <col min="10037" max="10064" width="0" style="2" hidden="1" customWidth="1"/>
    <col min="10065" max="10240" width="3.125" style="2"/>
    <col min="10241" max="10292" width="3.125" style="2" customWidth="1"/>
    <col min="10293" max="10320" width="0" style="2" hidden="1" customWidth="1"/>
    <col min="10321" max="10496" width="3.125" style="2"/>
    <col min="10497" max="10548" width="3.125" style="2" customWidth="1"/>
    <col min="10549" max="10576" width="0" style="2" hidden="1" customWidth="1"/>
    <col min="10577" max="10752" width="3.125" style="2"/>
    <col min="10753" max="10804" width="3.125" style="2" customWidth="1"/>
    <col min="10805" max="10832" width="0" style="2" hidden="1" customWidth="1"/>
    <col min="10833" max="11008" width="3.125" style="2"/>
    <col min="11009" max="11060" width="3.125" style="2" customWidth="1"/>
    <col min="11061" max="11088" width="0" style="2" hidden="1" customWidth="1"/>
    <col min="11089" max="11264" width="3.125" style="2"/>
    <col min="11265" max="11316" width="3.125" style="2" customWidth="1"/>
    <col min="11317" max="11344" width="0" style="2" hidden="1" customWidth="1"/>
    <col min="11345" max="11520" width="3.125" style="2"/>
    <col min="11521" max="11572" width="3.125" style="2" customWidth="1"/>
    <col min="11573" max="11600" width="0" style="2" hidden="1" customWidth="1"/>
    <col min="11601" max="11776" width="3.125" style="2"/>
    <col min="11777" max="11828" width="3.125" style="2" customWidth="1"/>
    <col min="11829" max="11856" width="0" style="2" hidden="1" customWidth="1"/>
    <col min="11857" max="12032" width="3.125" style="2"/>
    <col min="12033" max="12084" width="3.125" style="2" customWidth="1"/>
    <col min="12085" max="12112" width="0" style="2" hidden="1" customWidth="1"/>
    <col min="12113" max="12288" width="3.125" style="2"/>
    <col min="12289" max="12340" width="3.125" style="2" customWidth="1"/>
    <col min="12341" max="12368" width="0" style="2" hidden="1" customWidth="1"/>
    <col min="12369" max="12544" width="3.125" style="2"/>
    <col min="12545" max="12596" width="3.125" style="2" customWidth="1"/>
    <col min="12597" max="12624" width="0" style="2" hidden="1" customWidth="1"/>
    <col min="12625" max="12800" width="3.125" style="2"/>
    <col min="12801" max="12852" width="3.125" style="2" customWidth="1"/>
    <col min="12853" max="12880" width="0" style="2" hidden="1" customWidth="1"/>
    <col min="12881" max="13056" width="3.125" style="2"/>
    <col min="13057" max="13108" width="3.125" style="2" customWidth="1"/>
    <col min="13109" max="13136" width="0" style="2" hidden="1" customWidth="1"/>
    <col min="13137" max="13312" width="3.125" style="2"/>
    <col min="13313" max="13364" width="3.125" style="2" customWidth="1"/>
    <col min="13365" max="13392" width="0" style="2" hidden="1" customWidth="1"/>
    <col min="13393" max="13568" width="3.125" style="2"/>
    <col min="13569" max="13620" width="3.125" style="2" customWidth="1"/>
    <col min="13621" max="13648" width="0" style="2" hidden="1" customWidth="1"/>
    <col min="13649" max="13824" width="3.125" style="2"/>
    <col min="13825" max="13876" width="3.125" style="2" customWidth="1"/>
    <col min="13877" max="13904" width="0" style="2" hidden="1" customWidth="1"/>
    <col min="13905" max="14080" width="3.125" style="2"/>
    <col min="14081" max="14132" width="3.125" style="2" customWidth="1"/>
    <col min="14133" max="14160" width="0" style="2" hidden="1" customWidth="1"/>
    <col min="14161" max="14336" width="3.125" style="2"/>
    <col min="14337" max="14388" width="3.125" style="2" customWidth="1"/>
    <col min="14389" max="14416" width="0" style="2" hidden="1" customWidth="1"/>
    <col min="14417" max="14592" width="3.125" style="2"/>
    <col min="14593" max="14644" width="3.125" style="2" customWidth="1"/>
    <col min="14645" max="14672" width="0" style="2" hidden="1" customWidth="1"/>
    <col min="14673" max="14848" width="3.125" style="2"/>
    <col min="14849" max="14900" width="3.125" style="2" customWidth="1"/>
    <col min="14901" max="14928" width="0" style="2" hidden="1" customWidth="1"/>
    <col min="14929" max="15104" width="3.125" style="2"/>
    <col min="15105" max="15156" width="3.125" style="2" customWidth="1"/>
    <col min="15157" max="15184" width="0" style="2" hidden="1" customWidth="1"/>
    <col min="15185" max="15360" width="3.125" style="2"/>
    <col min="15361" max="15412" width="3.125" style="2" customWidth="1"/>
    <col min="15413" max="15440" width="0" style="2" hidden="1" customWidth="1"/>
    <col min="15441" max="15616" width="3.125" style="2"/>
    <col min="15617" max="15668" width="3.125" style="2" customWidth="1"/>
    <col min="15669" max="15696" width="0" style="2" hidden="1" customWidth="1"/>
    <col min="15697" max="15872" width="3.125" style="2"/>
    <col min="15873" max="15924" width="3.125" style="2" customWidth="1"/>
    <col min="15925" max="15952" width="0" style="2" hidden="1" customWidth="1"/>
    <col min="15953" max="16128" width="3.125" style="2"/>
    <col min="16129" max="16180" width="3.125" style="2" customWidth="1"/>
    <col min="16181" max="16208" width="0" style="2" hidden="1" customWidth="1"/>
    <col min="16209" max="16384" width="3.125" style="2"/>
  </cols>
  <sheetData>
    <row r="1" spans="1:80" s="1" customFormat="1" ht="15" customHeight="1"/>
    <row r="2" spans="1:80" s="1" customFormat="1" ht="26.25" customHeight="1">
      <c r="B2" s="83" t="s">
        <v>0</v>
      </c>
      <c r="C2" s="84"/>
      <c r="D2" s="84"/>
      <c r="E2" s="84"/>
      <c r="F2" s="84"/>
      <c r="G2" s="84"/>
      <c r="H2" s="84"/>
      <c r="I2" s="84"/>
      <c r="J2" s="84"/>
      <c r="K2" s="84"/>
      <c r="L2" s="84"/>
      <c r="M2" s="84"/>
      <c r="N2" s="84"/>
      <c r="O2" s="84"/>
      <c r="P2" s="84"/>
      <c r="Q2" s="84"/>
      <c r="R2" s="84"/>
      <c r="S2" s="85"/>
      <c r="T2" s="84" t="s">
        <v>1</v>
      </c>
      <c r="U2" s="84"/>
      <c r="V2" s="84"/>
      <c r="W2" s="84"/>
      <c r="X2" s="84"/>
      <c r="Y2" s="86" t="s">
        <v>2</v>
      </c>
      <c r="Z2" s="86"/>
      <c r="AA2" s="86"/>
      <c r="AB2" s="86"/>
      <c r="AC2" s="86"/>
      <c r="AD2" s="86"/>
      <c r="AE2" s="86"/>
    </row>
    <row r="3" spans="1:80" s="1" customFormat="1" ht="26.25" customHeight="1">
      <c r="B3" s="87" t="s">
        <v>53</v>
      </c>
      <c r="C3" s="88"/>
      <c r="D3" s="88"/>
      <c r="E3" s="88"/>
      <c r="F3" s="88"/>
      <c r="G3" s="88"/>
      <c r="H3" s="88"/>
      <c r="I3" s="88"/>
      <c r="J3" s="88"/>
      <c r="K3" s="88"/>
      <c r="L3" s="88"/>
      <c r="M3" s="88"/>
      <c r="N3" s="88"/>
      <c r="O3" s="88"/>
      <c r="P3" s="88"/>
      <c r="Q3" s="88"/>
      <c r="R3" s="88"/>
      <c r="S3" s="89"/>
      <c r="T3" s="90" t="s">
        <v>41</v>
      </c>
      <c r="U3" s="91"/>
      <c r="V3" s="91"/>
      <c r="W3" s="91"/>
      <c r="X3" s="92"/>
      <c r="Y3" s="95">
        <v>45199</v>
      </c>
      <c r="Z3" s="96"/>
      <c r="AA3" s="96"/>
      <c r="AB3" s="96"/>
      <c r="AC3" s="44" t="str">
        <f>TEXT(Y3,"aaa")</f>
        <v>土</v>
      </c>
      <c r="AD3" s="93" t="s">
        <v>3</v>
      </c>
      <c r="AE3" s="94"/>
    </row>
    <row r="4" spans="1:80" s="1" customFormat="1" ht="26.25" customHeight="1">
      <c r="B4" s="97" t="s">
        <v>127</v>
      </c>
      <c r="C4" s="97"/>
      <c r="D4" s="97"/>
      <c r="E4" s="97"/>
      <c r="F4" s="3"/>
      <c r="G4" s="3"/>
      <c r="H4" s="3"/>
      <c r="I4" s="3"/>
      <c r="J4" s="3"/>
      <c r="K4" s="3"/>
      <c r="L4" s="3"/>
      <c r="M4" s="3"/>
      <c r="N4" s="3"/>
      <c r="O4" s="3"/>
      <c r="P4" s="3"/>
      <c r="Q4" s="3"/>
      <c r="R4" s="3"/>
      <c r="S4" s="3"/>
      <c r="T4" s="4"/>
      <c r="U4" s="4"/>
      <c r="V4" s="4"/>
      <c r="W4" s="4"/>
      <c r="X4" s="4"/>
      <c r="Y4" s="5"/>
      <c r="Z4" s="6"/>
      <c r="AA4" s="47"/>
      <c r="AB4" s="5"/>
      <c r="AC4" s="5"/>
      <c r="AD4" s="47"/>
      <c r="AE4" s="47"/>
    </row>
    <row r="5" spans="1:80" s="1" customFormat="1" ht="26.25" customHeight="1">
      <c r="B5" s="98" t="s">
        <v>4</v>
      </c>
      <c r="C5" s="98"/>
      <c r="D5" s="98"/>
      <c r="E5" s="98"/>
      <c r="F5" s="98"/>
      <c r="G5" s="99"/>
      <c r="H5" s="99"/>
      <c r="I5" s="99"/>
      <c r="J5" s="99"/>
      <c r="K5" s="99"/>
      <c r="L5" s="99"/>
      <c r="M5" s="99"/>
      <c r="N5" s="99"/>
      <c r="O5" s="99"/>
      <c r="P5" s="99"/>
      <c r="R5" s="100" t="s">
        <v>128</v>
      </c>
      <c r="S5" s="100"/>
      <c r="T5" s="100"/>
      <c r="U5" s="99"/>
      <c r="V5" s="99"/>
      <c r="W5" s="99"/>
      <c r="X5" s="99"/>
      <c r="Y5" s="99"/>
      <c r="Z5" s="99"/>
      <c r="AA5" s="99"/>
      <c r="AB5" s="99"/>
      <c r="AC5" s="99"/>
      <c r="AD5" s="99"/>
    </row>
    <row r="6" spans="1:80" s="1" customFormat="1" ht="26.25" customHeight="1">
      <c r="B6" s="98" t="s">
        <v>5</v>
      </c>
      <c r="C6" s="98"/>
      <c r="D6" s="98"/>
      <c r="E6" s="98"/>
      <c r="F6" s="98"/>
      <c r="G6" s="101"/>
      <c r="H6" s="101"/>
      <c r="I6" s="101"/>
      <c r="J6" s="101"/>
      <c r="K6" s="101"/>
      <c r="L6" s="101"/>
      <c r="M6" s="101"/>
      <c r="N6" s="101"/>
      <c r="O6" s="101"/>
      <c r="P6" s="101"/>
      <c r="R6" s="100" t="s">
        <v>129</v>
      </c>
      <c r="S6" s="100"/>
      <c r="T6" s="100"/>
      <c r="U6" s="102"/>
      <c r="V6" s="102"/>
      <c r="W6" s="102"/>
      <c r="X6" s="102"/>
      <c r="Y6" s="102"/>
      <c r="Z6" s="102"/>
      <c r="AA6" s="102"/>
      <c r="AB6" s="102"/>
      <c r="AC6" s="102"/>
      <c r="AD6" s="102"/>
    </row>
    <row r="7" spans="1:80" s="1" customFormat="1" ht="22.5" customHeight="1">
      <c r="B7" s="169" t="s">
        <v>130</v>
      </c>
      <c r="C7" s="169"/>
      <c r="D7" s="169"/>
      <c r="E7" s="169"/>
      <c r="F7" s="169"/>
      <c r="G7" s="169"/>
      <c r="H7" s="169"/>
      <c r="I7" s="169"/>
      <c r="J7" s="169"/>
      <c r="K7" s="169"/>
      <c r="L7" s="169"/>
      <c r="M7" s="169"/>
      <c r="N7" s="169"/>
      <c r="O7" s="169"/>
      <c r="P7" s="169"/>
      <c r="Q7" s="169"/>
      <c r="R7" s="169"/>
      <c r="S7" s="169"/>
      <c r="T7" s="169"/>
      <c r="U7" s="169"/>
      <c r="V7" s="169"/>
      <c r="W7" s="40"/>
      <c r="X7" s="40"/>
      <c r="Y7" s="40"/>
      <c r="Z7" s="40"/>
      <c r="AA7" s="40"/>
      <c r="AB7" s="40"/>
      <c r="AC7" s="40"/>
      <c r="AD7" s="40"/>
    </row>
    <row r="8" spans="1:80" ht="26.25" customHeight="1" thickBot="1">
      <c r="B8" s="107" t="s">
        <v>7</v>
      </c>
      <c r="C8" s="108"/>
      <c r="D8" s="108"/>
      <c r="E8" s="108"/>
      <c r="F8" s="108"/>
      <c r="G8" s="109"/>
      <c r="H8" s="107" t="s">
        <v>6</v>
      </c>
      <c r="I8" s="108"/>
      <c r="J8" s="109"/>
      <c r="K8" s="107" t="s">
        <v>8</v>
      </c>
      <c r="L8" s="108"/>
      <c r="M8" s="108"/>
      <c r="N8" s="108"/>
      <c r="O8" s="108"/>
      <c r="P8" s="107" t="s">
        <v>42</v>
      </c>
      <c r="Q8" s="108"/>
      <c r="R8" s="109"/>
      <c r="S8" s="108" t="s">
        <v>43</v>
      </c>
      <c r="T8" s="108"/>
      <c r="U8" s="108"/>
      <c r="V8" s="109"/>
      <c r="W8" s="107" t="s">
        <v>48</v>
      </c>
      <c r="X8" s="108"/>
      <c r="Y8" s="108"/>
      <c r="Z8" s="109"/>
      <c r="AA8" s="107" t="s">
        <v>10</v>
      </c>
      <c r="AB8" s="108"/>
      <c r="AC8" s="109"/>
      <c r="AD8" s="107" t="s">
        <v>11</v>
      </c>
      <c r="AE8" s="108"/>
      <c r="AF8" s="108"/>
      <c r="AG8" s="109"/>
      <c r="BA8" s="46" t="s">
        <v>6</v>
      </c>
      <c r="BB8" s="46" t="s">
        <v>12</v>
      </c>
      <c r="BC8" s="46" t="s">
        <v>9</v>
      </c>
      <c r="BD8" s="46" t="s">
        <v>10</v>
      </c>
      <c r="BF8" s="180"/>
      <c r="BG8" s="181"/>
      <c r="BH8" s="182" t="str">
        <f>BC10</f>
        <v>一般</v>
      </c>
      <c r="BI8" s="182"/>
      <c r="BJ8" s="182"/>
      <c r="BK8" s="182" t="str">
        <f>BC11</f>
        <v>学生</v>
      </c>
      <c r="BL8" s="182"/>
      <c r="BM8" s="182"/>
      <c r="BN8" s="182">
        <f>BC12</f>
        <v>0</v>
      </c>
      <c r="BO8" s="182"/>
      <c r="BP8" s="182"/>
      <c r="BQ8" s="182">
        <f>BC13</f>
        <v>0</v>
      </c>
      <c r="BR8" s="182"/>
      <c r="BS8" s="182"/>
      <c r="BT8" s="182">
        <f>BC14</f>
        <v>0</v>
      </c>
      <c r="BU8" s="182"/>
      <c r="BV8" s="182"/>
      <c r="BW8" s="182">
        <f>BC15</f>
        <v>0</v>
      </c>
      <c r="BX8" s="182"/>
      <c r="BY8" s="182"/>
      <c r="BZ8" s="168" t="s">
        <v>44</v>
      </c>
      <c r="CA8" s="168"/>
      <c r="CB8" s="168"/>
    </row>
    <row r="9" spans="1:80" ht="42" customHeight="1">
      <c r="A9" s="8"/>
      <c r="B9" s="189"/>
      <c r="C9" s="190"/>
      <c r="D9" s="190"/>
      <c r="E9" s="190"/>
      <c r="F9" s="190"/>
      <c r="G9" s="191"/>
      <c r="H9" s="214" t="s">
        <v>14</v>
      </c>
      <c r="I9" s="215"/>
      <c r="J9" s="216"/>
      <c r="K9" s="131"/>
      <c r="L9" s="132"/>
      <c r="M9" s="132"/>
      <c r="N9" s="132"/>
      <c r="O9" s="133"/>
      <c r="P9" s="103"/>
      <c r="Q9" s="103"/>
      <c r="R9" s="104"/>
      <c r="S9" s="116">
        <f>P9+P10</f>
        <v>0</v>
      </c>
      <c r="T9" s="117"/>
      <c r="U9" s="117"/>
      <c r="V9" s="118"/>
      <c r="W9" s="217" t="s">
        <v>14</v>
      </c>
      <c r="X9" s="218"/>
      <c r="Y9" s="218"/>
      <c r="Z9" s="219"/>
      <c r="AA9" s="110" t="str">
        <f>BZ10</f>
        <v>―</v>
      </c>
      <c r="AB9" s="111"/>
      <c r="AC9" s="112"/>
      <c r="AD9" s="125"/>
      <c r="AE9" s="126"/>
      <c r="AF9" s="126"/>
      <c r="AG9" s="127"/>
      <c r="AI9" s="14">
        <f>IF($K9="",0,IF($H9=$BA$9,1,0))</f>
        <v>0</v>
      </c>
      <c r="AJ9" s="14">
        <f>IF($K9="",0,IF($W9=$BC$9,1,0))</f>
        <v>0</v>
      </c>
      <c r="AK9" s="42"/>
      <c r="AL9" s="42"/>
      <c r="AM9" s="42"/>
      <c r="AN9" s="7"/>
      <c r="BA9" s="46" t="s">
        <v>14</v>
      </c>
      <c r="BB9" s="46" t="s">
        <v>14</v>
      </c>
      <c r="BC9" s="46" t="s">
        <v>14</v>
      </c>
      <c r="BD9" s="46"/>
      <c r="BF9" s="168" t="s">
        <v>45</v>
      </c>
      <c r="BG9" s="168"/>
      <c r="BH9" s="168">
        <f>COUNTIF($W9:$Z10,BH$8)</f>
        <v>0</v>
      </c>
      <c r="BI9" s="168"/>
      <c r="BJ9" s="168"/>
      <c r="BK9" s="168">
        <f>COUNTIF($W9:$Z10,BK$8)</f>
        <v>0</v>
      </c>
      <c r="BL9" s="168"/>
      <c r="BM9" s="168"/>
      <c r="BN9" s="168">
        <f>COUNTIF($W9:$Z10,BN$8)</f>
        <v>0</v>
      </c>
      <c r="BO9" s="168"/>
      <c r="BP9" s="168"/>
      <c r="BQ9" s="168">
        <f>COUNTIF($W9:$Z10,BQ$8)</f>
        <v>0</v>
      </c>
      <c r="BR9" s="168"/>
      <c r="BS9" s="168"/>
      <c r="BT9" s="168">
        <f>COUNTIF($W9:$Z10,BT$8)</f>
        <v>0</v>
      </c>
      <c r="BU9" s="168"/>
      <c r="BV9" s="168"/>
      <c r="BW9" s="168">
        <f>COUNTIF($W9:$Z10,BW$8)</f>
        <v>0</v>
      </c>
      <c r="BX9" s="168"/>
      <c r="BY9" s="168"/>
      <c r="BZ9" s="168">
        <f>SUM(BH9:BY9)</f>
        <v>0</v>
      </c>
      <c r="CA9" s="168"/>
      <c r="CB9" s="168"/>
    </row>
    <row r="10" spans="1:80" ht="42" customHeight="1">
      <c r="A10" s="8"/>
      <c r="B10" s="192"/>
      <c r="C10" s="193"/>
      <c r="D10" s="193"/>
      <c r="E10" s="193"/>
      <c r="F10" s="193"/>
      <c r="G10" s="194"/>
      <c r="H10" s="220"/>
      <c r="I10" s="221"/>
      <c r="J10" s="222"/>
      <c r="K10" s="134"/>
      <c r="L10" s="135"/>
      <c r="M10" s="135"/>
      <c r="N10" s="135"/>
      <c r="O10" s="136"/>
      <c r="P10" s="105"/>
      <c r="Q10" s="105"/>
      <c r="R10" s="106"/>
      <c r="S10" s="119"/>
      <c r="T10" s="120"/>
      <c r="U10" s="120"/>
      <c r="V10" s="121"/>
      <c r="W10" s="223" t="s">
        <v>14</v>
      </c>
      <c r="X10" s="224"/>
      <c r="Y10" s="224"/>
      <c r="Z10" s="225"/>
      <c r="AA10" s="113"/>
      <c r="AB10" s="114"/>
      <c r="AC10" s="115"/>
      <c r="AD10" s="128"/>
      <c r="AE10" s="129"/>
      <c r="AF10" s="129"/>
      <c r="AG10" s="130"/>
      <c r="AI10" s="14"/>
      <c r="AJ10" s="14">
        <f t="shared" ref="AJ10:AJ18" si="0">IF($K10="",0,IF($W10=$BC$9,1,0))</f>
        <v>0</v>
      </c>
      <c r="AK10" s="42"/>
      <c r="AL10" s="42"/>
      <c r="AM10" s="42"/>
      <c r="AN10" s="7"/>
      <c r="BA10" s="46" t="s">
        <v>15</v>
      </c>
      <c r="BB10" s="46" t="s">
        <v>16</v>
      </c>
      <c r="BC10" s="9" t="s">
        <v>46</v>
      </c>
      <c r="BD10" s="46">
        <v>2000</v>
      </c>
      <c r="BF10" s="168" t="s">
        <v>10</v>
      </c>
      <c r="BG10" s="168"/>
      <c r="BH10" s="168" t="e">
        <f>$BD$10/$BZ9*BH9</f>
        <v>#DIV/0!</v>
      </c>
      <c r="BI10" s="168"/>
      <c r="BJ10" s="168"/>
      <c r="BK10" s="168" t="e">
        <f>$BD$11/$BZ9*BK9</f>
        <v>#DIV/0!</v>
      </c>
      <c r="BL10" s="168"/>
      <c r="BM10" s="168"/>
      <c r="BN10" s="168" t="e">
        <f>$BD$10/$BZ9*BN9</f>
        <v>#DIV/0!</v>
      </c>
      <c r="BO10" s="168"/>
      <c r="BP10" s="168"/>
      <c r="BQ10" s="168" t="e">
        <f>$BD$10/$BZ9*BQ9</f>
        <v>#DIV/0!</v>
      </c>
      <c r="BR10" s="168"/>
      <c r="BS10" s="168"/>
      <c r="BT10" s="168" t="e">
        <f>$BD$10/$BZ9*BT9</f>
        <v>#DIV/0!</v>
      </c>
      <c r="BU10" s="168"/>
      <c r="BV10" s="168"/>
      <c r="BW10" s="168" t="e">
        <f>$BD$10/$BZ9*BW9</f>
        <v>#DIV/0!</v>
      </c>
      <c r="BX10" s="168"/>
      <c r="BY10" s="168"/>
      <c r="BZ10" s="177" t="str">
        <f>IF(BZ9=0,"―",ROUND(SUM(BH10:BY10),-1))</f>
        <v>―</v>
      </c>
      <c r="CA10" s="178"/>
      <c r="CB10" s="179"/>
    </row>
    <row r="11" spans="1:80" ht="42" customHeight="1">
      <c r="A11" s="8"/>
      <c r="B11" s="195"/>
      <c r="C11" s="196"/>
      <c r="D11" s="196"/>
      <c r="E11" s="196"/>
      <c r="F11" s="196"/>
      <c r="G11" s="197"/>
      <c r="H11" s="226" t="s">
        <v>14</v>
      </c>
      <c r="I11" s="227"/>
      <c r="J11" s="228"/>
      <c r="K11" s="137"/>
      <c r="L11" s="138"/>
      <c r="M11" s="138"/>
      <c r="N11" s="138"/>
      <c r="O11" s="139"/>
      <c r="P11" s="140"/>
      <c r="Q11" s="140"/>
      <c r="R11" s="141"/>
      <c r="S11" s="145">
        <f>P11+P12</f>
        <v>0</v>
      </c>
      <c r="T11" s="146"/>
      <c r="U11" s="146"/>
      <c r="V11" s="147"/>
      <c r="W11" s="229" t="s">
        <v>14</v>
      </c>
      <c r="X11" s="230"/>
      <c r="Y11" s="230"/>
      <c r="Z11" s="231"/>
      <c r="AA11" s="122" t="str">
        <f>BZ12</f>
        <v>―</v>
      </c>
      <c r="AB11" s="123"/>
      <c r="AC11" s="124"/>
      <c r="AD11" s="183"/>
      <c r="AE11" s="184"/>
      <c r="AF11" s="184"/>
      <c r="AG11" s="185"/>
      <c r="AI11" s="14">
        <f>IF($K11="",0,IF($H11=$BA$9,1,0))</f>
        <v>0</v>
      </c>
      <c r="AJ11" s="14">
        <f t="shared" si="0"/>
        <v>0</v>
      </c>
      <c r="AK11" s="42"/>
      <c r="AL11" s="42"/>
      <c r="AM11" s="42"/>
      <c r="AN11" s="7"/>
      <c r="BA11" s="46" t="s">
        <v>13</v>
      </c>
      <c r="BB11" s="46" t="s">
        <v>17</v>
      </c>
      <c r="BC11" s="9" t="s">
        <v>47</v>
      </c>
      <c r="BD11" s="46">
        <v>1500</v>
      </c>
      <c r="BF11" s="168" t="s">
        <v>45</v>
      </c>
      <c r="BG11" s="168"/>
      <c r="BH11" s="168">
        <f>COUNTIF($W11:$Z12,BH$8)</f>
        <v>0</v>
      </c>
      <c r="BI11" s="168"/>
      <c r="BJ11" s="168"/>
      <c r="BK11" s="168">
        <f>COUNTIF($W11:$Z12,BK$8)</f>
        <v>0</v>
      </c>
      <c r="BL11" s="168"/>
      <c r="BM11" s="168"/>
      <c r="BN11" s="168">
        <f>COUNTIF($W11:$Z12,BN$8)</f>
        <v>0</v>
      </c>
      <c r="BO11" s="168"/>
      <c r="BP11" s="168"/>
      <c r="BQ11" s="168">
        <f>COUNTIF($W11:$Z12,BQ$8)</f>
        <v>0</v>
      </c>
      <c r="BR11" s="168"/>
      <c r="BS11" s="168"/>
      <c r="BT11" s="168">
        <f>COUNTIF($W11:$Z12,BT$8)</f>
        <v>0</v>
      </c>
      <c r="BU11" s="168"/>
      <c r="BV11" s="168"/>
      <c r="BW11" s="168">
        <f>COUNTIF($W11:$Z12,BW$8)</f>
        <v>0</v>
      </c>
      <c r="BX11" s="168"/>
      <c r="BY11" s="168"/>
      <c r="BZ11" s="168">
        <f>SUM(BH11:BY11)</f>
        <v>0</v>
      </c>
      <c r="CA11" s="168"/>
      <c r="CB11" s="168"/>
    </row>
    <row r="12" spans="1:80" ht="42" customHeight="1">
      <c r="A12" s="8"/>
      <c r="B12" s="192"/>
      <c r="C12" s="193"/>
      <c r="D12" s="193"/>
      <c r="E12" s="193"/>
      <c r="F12" s="193"/>
      <c r="G12" s="194"/>
      <c r="H12" s="220"/>
      <c r="I12" s="221"/>
      <c r="J12" s="222"/>
      <c r="K12" s="134"/>
      <c r="L12" s="135"/>
      <c r="M12" s="135"/>
      <c r="N12" s="135"/>
      <c r="O12" s="136"/>
      <c r="P12" s="105"/>
      <c r="Q12" s="105"/>
      <c r="R12" s="106"/>
      <c r="S12" s="119"/>
      <c r="T12" s="120"/>
      <c r="U12" s="120"/>
      <c r="V12" s="121"/>
      <c r="W12" s="223" t="s">
        <v>14</v>
      </c>
      <c r="X12" s="224"/>
      <c r="Y12" s="224"/>
      <c r="Z12" s="225"/>
      <c r="AA12" s="113"/>
      <c r="AB12" s="114"/>
      <c r="AC12" s="115"/>
      <c r="AD12" s="128"/>
      <c r="AE12" s="129"/>
      <c r="AF12" s="129"/>
      <c r="AG12" s="130"/>
      <c r="AI12" s="14"/>
      <c r="AJ12" s="14">
        <f t="shared" si="0"/>
        <v>0</v>
      </c>
      <c r="AK12" s="42"/>
      <c r="AL12" s="42"/>
      <c r="AM12" s="42"/>
      <c r="AN12" s="7"/>
      <c r="BB12" s="46" t="s">
        <v>18</v>
      </c>
      <c r="BC12" s="9"/>
      <c r="BD12" s="46"/>
      <c r="BF12" s="168" t="s">
        <v>10</v>
      </c>
      <c r="BG12" s="168"/>
      <c r="BH12" s="168" t="e">
        <f>$BD$10/$BZ11*BH11</f>
        <v>#DIV/0!</v>
      </c>
      <c r="BI12" s="168"/>
      <c r="BJ12" s="168"/>
      <c r="BK12" s="168" t="e">
        <f>$BD$11/$BZ11*BK11</f>
        <v>#DIV/0!</v>
      </c>
      <c r="BL12" s="168"/>
      <c r="BM12" s="168"/>
      <c r="BN12" s="168" t="e">
        <f>$BD$10/$BZ11*BN11</f>
        <v>#DIV/0!</v>
      </c>
      <c r="BO12" s="168"/>
      <c r="BP12" s="168"/>
      <c r="BQ12" s="168" t="e">
        <f>$BD$10/$BZ11*BQ11</f>
        <v>#DIV/0!</v>
      </c>
      <c r="BR12" s="168"/>
      <c r="BS12" s="168"/>
      <c r="BT12" s="168" t="e">
        <f>$BD$10/$BZ11*BT11</f>
        <v>#DIV/0!</v>
      </c>
      <c r="BU12" s="168"/>
      <c r="BV12" s="168"/>
      <c r="BW12" s="168" t="e">
        <f>$BD$10/$BZ11*BW11</f>
        <v>#DIV/0!</v>
      </c>
      <c r="BX12" s="168"/>
      <c r="BY12" s="168"/>
      <c r="BZ12" s="177" t="str">
        <f>IF(BZ11=0,"―",ROUND(SUM(BH12:BY12),-1))</f>
        <v>―</v>
      </c>
      <c r="CA12" s="178"/>
      <c r="CB12" s="179"/>
    </row>
    <row r="13" spans="1:80" ht="42" customHeight="1">
      <c r="A13" s="8"/>
      <c r="B13" s="195"/>
      <c r="C13" s="196"/>
      <c r="D13" s="196"/>
      <c r="E13" s="196"/>
      <c r="F13" s="196"/>
      <c r="G13" s="197"/>
      <c r="H13" s="232" t="s">
        <v>14</v>
      </c>
      <c r="I13" s="233"/>
      <c r="J13" s="234"/>
      <c r="K13" s="137"/>
      <c r="L13" s="138"/>
      <c r="M13" s="138"/>
      <c r="N13" s="138"/>
      <c r="O13" s="139"/>
      <c r="P13" s="140"/>
      <c r="Q13" s="140"/>
      <c r="R13" s="141"/>
      <c r="S13" s="145">
        <f>P13+P14</f>
        <v>0</v>
      </c>
      <c r="T13" s="146"/>
      <c r="U13" s="146"/>
      <c r="V13" s="147"/>
      <c r="W13" s="229" t="s">
        <v>14</v>
      </c>
      <c r="X13" s="230"/>
      <c r="Y13" s="230"/>
      <c r="Z13" s="231"/>
      <c r="AA13" s="122" t="str">
        <f>BZ14</f>
        <v>―</v>
      </c>
      <c r="AB13" s="123"/>
      <c r="AC13" s="124"/>
      <c r="AD13" s="183"/>
      <c r="AE13" s="184"/>
      <c r="AF13" s="184"/>
      <c r="AG13" s="185"/>
      <c r="AI13" s="14">
        <f>IF($K13="",0,IF($H13=$BA$9,1,0))</f>
        <v>0</v>
      </c>
      <c r="AJ13" s="14">
        <f t="shared" si="0"/>
        <v>0</v>
      </c>
      <c r="AK13" s="42"/>
      <c r="AL13" s="42"/>
      <c r="AM13" s="42"/>
      <c r="AN13" s="7"/>
      <c r="BB13" s="46" t="s">
        <v>19</v>
      </c>
      <c r="BC13" s="9"/>
      <c r="BD13" s="46"/>
      <c r="BF13" s="168" t="s">
        <v>45</v>
      </c>
      <c r="BG13" s="168"/>
      <c r="BH13" s="168">
        <f>COUNTIF($W13:$Z14,BH$8)</f>
        <v>0</v>
      </c>
      <c r="BI13" s="168"/>
      <c r="BJ13" s="168"/>
      <c r="BK13" s="168">
        <f>COUNTIF($W13:$Z14,BK$8)</f>
        <v>0</v>
      </c>
      <c r="BL13" s="168"/>
      <c r="BM13" s="168"/>
      <c r="BN13" s="168">
        <f>COUNTIF($W13:$Z14,BN$8)</f>
        <v>0</v>
      </c>
      <c r="BO13" s="168"/>
      <c r="BP13" s="168"/>
      <c r="BQ13" s="168">
        <f>COUNTIF($W13:$Z14,BQ$8)</f>
        <v>0</v>
      </c>
      <c r="BR13" s="168"/>
      <c r="BS13" s="168"/>
      <c r="BT13" s="168">
        <f>COUNTIF($W13:$Z14,BT$8)</f>
        <v>0</v>
      </c>
      <c r="BU13" s="168"/>
      <c r="BV13" s="168"/>
      <c r="BW13" s="168">
        <f>COUNTIF($W13:$Z14,BW$8)</f>
        <v>0</v>
      </c>
      <c r="BX13" s="168"/>
      <c r="BY13" s="168"/>
      <c r="BZ13" s="168">
        <f>SUM(BH13:BY13)</f>
        <v>0</v>
      </c>
      <c r="CA13" s="168"/>
      <c r="CB13" s="168"/>
    </row>
    <row r="14" spans="1:80" ht="42" customHeight="1">
      <c r="A14" s="8"/>
      <c r="B14" s="192"/>
      <c r="C14" s="193"/>
      <c r="D14" s="193"/>
      <c r="E14" s="193"/>
      <c r="F14" s="193"/>
      <c r="G14" s="194"/>
      <c r="H14" s="235"/>
      <c r="I14" s="236"/>
      <c r="J14" s="237"/>
      <c r="K14" s="134"/>
      <c r="L14" s="135"/>
      <c r="M14" s="135"/>
      <c r="N14" s="135"/>
      <c r="O14" s="136"/>
      <c r="P14" s="105"/>
      <c r="Q14" s="105"/>
      <c r="R14" s="106"/>
      <c r="S14" s="119"/>
      <c r="T14" s="120"/>
      <c r="U14" s="120"/>
      <c r="V14" s="121"/>
      <c r="W14" s="223" t="s">
        <v>14</v>
      </c>
      <c r="X14" s="224"/>
      <c r="Y14" s="224"/>
      <c r="Z14" s="225"/>
      <c r="AA14" s="113"/>
      <c r="AB14" s="114"/>
      <c r="AC14" s="115"/>
      <c r="AD14" s="128"/>
      <c r="AE14" s="129"/>
      <c r="AF14" s="129"/>
      <c r="AG14" s="130"/>
      <c r="AI14" s="14"/>
      <c r="AJ14" s="14">
        <f t="shared" si="0"/>
        <v>0</v>
      </c>
      <c r="AK14" s="42"/>
      <c r="AL14" s="42"/>
      <c r="AM14" s="42"/>
      <c r="AN14" s="7"/>
      <c r="BB14" s="46" t="s">
        <v>36</v>
      </c>
      <c r="BC14" s="9"/>
      <c r="BD14" s="46"/>
      <c r="BF14" s="168" t="s">
        <v>10</v>
      </c>
      <c r="BG14" s="168"/>
      <c r="BH14" s="168" t="e">
        <f>$BD$10/$BZ13*BH13</f>
        <v>#DIV/0!</v>
      </c>
      <c r="BI14" s="168"/>
      <c r="BJ14" s="168"/>
      <c r="BK14" s="168" t="e">
        <f>$BD$11/$BZ13*BK13</f>
        <v>#DIV/0!</v>
      </c>
      <c r="BL14" s="168"/>
      <c r="BM14" s="168"/>
      <c r="BN14" s="168" t="e">
        <f>$BD$10/$BZ13*BN13</f>
        <v>#DIV/0!</v>
      </c>
      <c r="BO14" s="168"/>
      <c r="BP14" s="168"/>
      <c r="BQ14" s="168" t="e">
        <f>$BD$10/$BZ13*BQ13</f>
        <v>#DIV/0!</v>
      </c>
      <c r="BR14" s="168"/>
      <c r="BS14" s="168"/>
      <c r="BT14" s="168" t="e">
        <f>$BD$10/$BZ13*BT13</f>
        <v>#DIV/0!</v>
      </c>
      <c r="BU14" s="168"/>
      <c r="BV14" s="168"/>
      <c r="BW14" s="168" t="e">
        <f>$BD$10/$BZ13*BW13</f>
        <v>#DIV/0!</v>
      </c>
      <c r="BX14" s="168"/>
      <c r="BY14" s="168"/>
      <c r="BZ14" s="177" t="str">
        <f>IF(BZ13=0,"―",ROUND(SUM(BH14:BY14),-1))</f>
        <v>―</v>
      </c>
      <c r="CA14" s="178"/>
      <c r="CB14" s="179"/>
    </row>
    <row r="15" spans="1:80" ht="42" customHeight="1">
      <c r="A15" s="8"/>
      <c r="B15" s="195"/>
      <c r="C15" s="196"/>
      <c r="D15" s="196"/>
      <c r="E15" s="196"/>
      <c r="F15" s="196"/>
      <c r="G15" s="197"/>
      <c r="H15" s="238" t="s">
        <v>14</v>
      </c>
      <c r="I15" s="239"/>
      <c r="J15" s="240"/>
      <c r="K15" s="137"/>
      <c r="L15" s="138"/>
      <c r="M15" s="138"/>
      <c r="N15" s="138"/>
      <c r="O15" s="139"/>
      <c r="P15" s="140"/>
      <c r="Q15" s="140"/>
      <c r="R15" s="141"/>
      <c r="S15" s="145">
        <f>P15+P16</f>
        <v>0</v>
      </c>
      <c r="T15" s="146"/>
      <c r="U15" s="146"/>
      <c r="V15" s="147"/>
      <c r="W15" s="229" t="s">
        <v>14</v>
      </c>
      <c r="X15" s="230"/>
      <c r="Y15" s="230"/>
      <c r="Z15" s="231"/>
      <c r="AA15" s="122" t="str">
        <f>BZ16</f>
        <v>―</v>
      </c>
      <c r="AB15" s="123"/>
      <c r="AC15" s="124"/>
      <c r="AD15" s="183"/>
      <c r="AE15" s="184"/>
      <c r="AF15" s="184"/>
      <c r="AG15" s="185"/>
      <c r="AI15" s="14">
        <f>IF($K15="",0,IF($H15=$BA$9,1,0))</f>
        <v>0</v>
      </c>
      <c r="AJ15" s="14">
        <f t="shared" si="0"/>
        <v>0</v>
      </c>
      <c r="AK15" s="42"/>
      <c r="AL15" s="42"/>
      <c r="AM15" s="42"/>
      <c r="AN15" s="7"/>
      <c r="BB15" s="46"/>
      <c r="BC15" s="9"/>
      <c r="BD15" s="46"/>
      <c r="BF15" s="168" t="s">
        <v>45</v>
      </c>
      <c r="BG15" s="168"/>
      <c r="BH15" s="168">
        <f>COUNTIF($W15:$Z16,BH$8)</f>
        <v>0</v>
      </c>
      <c r="BI15" s="168"/>
      <c r="BJ15" s="168"/>
      <c r="BK15" s="168">
        <f>COUNTIF($W15:$Z16,BK$8)</f>
        <v>0</v>
      </c>
      <c r="BL15" s="168"/>
      <c r="BM15" s="168"/>
      <c r="BN15" s="168">
        <f>COUNTIF($W15:$Z16,BN$8)</f>
        <v>0</v>
      </c>
      <c r="BO15" s="168"/>
      <c r="BP15" s="168"/>
      <c r="BQ15" s="168">
        <f>COUNTIF($W15:$Z16,BQ$8)</f>
        <v>0</v>
      </c>
      <c r="BR15" s="168"/>
      <c r="BS15" s="168"/>
      <c r="BT15" s="168">
        <f>COUNTIF($W15:$Z16,BT$8)</f>
        <v>0</v>
      </c>
      <c r="BU15" s="168"/>
      <c r="BV15" s="168"/>
      <c r="BW15" s="168">
        <f>COUNTIF($W15:$Z16,BW$8)</f>
        <v>0</v>
      </c>
      <c r="BX15" s="168"/>
      <c r="BY15" s="168"/>
      <c r="BZ15" s="168">
        <f>SUM(BH15:BY15)</f>
        <v>0</v>
      </c>
      <c r="CA15" s="168"/>
      <c r="CB15" s="168"/>
    </row>
    <row r="16" spans="1:80" ht="42" customHeight="1">
      <c r="A16" s="8"/>
      <c r="B16" s="192"/>
      <c r="C16" s="193"/>
      <c r="D16" s="193"/>
      <c r="E16" s="193"/>
      <c r="F16" s="193"/>
      <c r="G16" s="194"/>
      <c r="H16" s="238"/>
      <c r="I16" s="239"/>
      <c r="J16" s="240"/>
      <c r="K16" s="134"/>
      <c r="L16" s="135"/>
      <c r="M16" s="135"/>
      <c r="N16" s="135"/>
      <c r="O16" s="136"/>
      <c r="P16" s="105"/>
      <c r="Q16" s="105"/>
      <c r="R16" s="106"/>
      <c r="S16" s="119"/>
      <c r="T16" s="120"/>
      <c r="U16" s="120"/>
      <c r="V16" s="121"/>
      <c r="W16" s="223" t="s">
        <v>14</v>
      </c>
      <c r="X16" s="224"/>
      <c r="Y16" s="224"/>
      <c r="Z16" s="225"/>
      <c r="AA16" s="113"/>
      <c r="AB16" s="114"/>
      <c r="AC16" s="115"/>
      <c r="AD16" s="128"/>
      <c r="AE16" s="129"/>
      <c r="AF16" s="129"/>
      <c r="AG16" s="130"/>
      <c r="AI16" s="14"/>
      <c r="AJ16" s="14">
        <f t="shared" si="0"/>
        <v>0</v>
      </c>
      <c r="AK16" s="42"/>
      <c r="AL16" s="42"/>
      <c r="AM16" s="42"/>
      <c r="AN16" s="7"/>
      <c r="BB16" s="2" t="s">
        <v>131</v>
      </c>
      <c r="BF16" s="168" t="s">
        <v>10</v>
      </c>
      <c r="BG16" s="168"/>
      <c r="BH16" s="168" t="e">
        <f>$BD$10/$BZ15*BH15</f>
        <v>#DIV/0!</v>
      </c>
      <c r="BI16" s="168"/>
      <c r="BJ16" s="168"/>
      <c r="BK16" s="168" t="e">
        <f>$BD$11/$BZ15*BK15</f>
        <v>#DIV/0!</v>
      </c>
      <c r="BL16" s="168"/>
      <c r="BM16" s="168"/>
      <c r="BN16" s="168" t="e">
        <f>$BD$10/$BZ15*BN15</f>
        <v>#DIV/0!</v>
      </c>
      <c r="BO16" s="168"/>
      <c r="BP16" s="168"/>
      <c r="BQ16" s="168" t="e">
        <f>$BD$10/$BZ15*BQ15</f>
        <v>#DIV/0!</v>
      </c>
      <c r="BR16" s="168"/>
      <c r="BS16" s="168"/>
      <c r="BT16" s="168" t="e">
        <f>$BD$10/$BZ15*BT15</f>
        <v>#DIV/0!</v>
      </c>
      <c r="BU16" s="168"/>
      <c r="BV16" s="168"/>
      <c r="BW16" s="168" t="e">
        <f>$BD$10/$BZ15*BW15</f>
        <v>#DIV/0!</v>
      </c>
      <c r="BX16" s="168"/>
      <c r="BY16" s="168"/>
      <c r="BZ16" s="177" t="str">
        <f>IF(BZ15=0,"―",ROUND(SUM(BH16:BY16),-1))</f>
        <v>―</v>
      </c>
      <c r="CA16" s="178"/>
      <c r="CB16" s="179"/>
    </row>
    <row r="17" spans="1:80" ht="42" customHeight="1">
      <c r="A17" s="8"/>
      <c r="B17" s="195"/>
      <c r="C17" s="196"/>
      <c r="D17" s="196"/>
      <c r="E17" s="196"/>
      <c r="F17" s="196"/>
      <c r="G17" s="197"/>
      <c r="H17" s="232" t="s">
        <v>14</v>
      </c>
      <c r="I17" s="233"/>
      <c r="J17" s="234"/>
      <c r="K17" s="137"/>
      <c r="L17" s="138"/>
      <c r="M17" s="138"/>
      <c r="N17" s="138"/>
      <c r="O17" s="139"/>
      <c r="P17" s="140"/>
      <c r="Q17" s="140"/>
      <c r="R17" s="141"/>
      <c r="S17" s="146">
        <f>P17+P18</f>
        <v>0</v>
      </c>
      <c r="T17" s="146"/>
      <c r="U17" s="146"/>
      <c r="V17" s="147"/>
      <c r="W17" s="229" t="s">
        <v>14</v>
      </c>
      <c r="X17" s="230"/>
      <c r="Y17" s="230"/>
      <c r="Z17" s="231"/>
      <c r="AA17" s="122" t="str">
        <f>BZ18</f>
        <v>―</v>
      </c>
      <c r="AB17" s="123"/>
      <c r="AC17" s="124"/>
      <c r="AD17" s="183"/>
      <c r="AE17" s="184"/>
      <c r="AF17" s="184"/>
      <c r="AG17" s="185"/>
      <c r="AI17" s="14">
        <f>IF($K17="",0,IF($H17=$BA$9,1,0))</f>
        <v>0</v>
      </c>
      <c r="AJ17" s="14">
        <f t="shared" si="0"/>
        <v>0</v>
      </c>
      <c r="AK17" s="42"/>
      <c r="AL17" s="42"/>
      <c r="AM17" s="42"/>
      <c r="AN17" s="7"/>
      <c r="BB17" s="2" t="s">
        <v>131</v>
      </c>
      <c r="BF17" s="168" t="s">
        <v>45</v>
      </c>
      <c r="BG17" s="168"/>
      <c r="BH17" s="168">
        <f>COUNTIF($W17:$Z18,BH$8)</f>
        <v>0</v>
      </c>
      <c r="BI17" s="168"/>
      <c r="BJ17" s="168"/>
      <c r="BK17" s="168">
        <f>COUNTIF($W17:$Z18,BK$8)</f>
        <v>0</v>
      </c>
      <c r="BL17" s="168"/>
      <c r="BM17" s="168"/>
      <c r="BN17" s="168">
        <f>COUNTIF($W17:$Z18,BN$8)</f>
        <v>0</v>
      </c>
      <c r="BO17" s="168"/>
      <c r="BP17" s="168"/>
      <c r="BQ17" s="168">
        <f>COUNTIF($W17:$Z18,BQ$8)</f>
        <v>0</v>
      </c>
      <c r="BR17" s="168"/>
      <c r="BS17" s="168"/>
      <c r="BT17" s="168">
        <f>COUNTIF($W17:$Z18,BT$8)</f>
        <v>0</v>
      </c>
      <c r="BU17" s="168"/>
      <c r="BV17" s="168"/>
      <c r="BW17" s="168">
        <f>COUNTIF($W17:$Z18,BW$8)</f>
        <v>0</v>
      </c>
      <c r="BX17" s="168"/>
      <c r="BY17" s="168"/>
      <c r="BZ17" s="168">
        <f>SUM(BH17:BY17)</f>
        <v>0</v>
      </c>
      <c r="CA17" s="168"/>
      <c r="CB17" s="168"/>
    </row>
    <row r="18" spans="1:80" ht="42" customHeight="1" thickBot="1">
      <c r="A18" s="8"/>
      <c r="B18" s="198"/>
      <c r="C18" s="199"/>
      <c r="D18" s="199"/>
      <c r="E18" s="199"/>
      <c r="F18" s="199"/>
      <c r="G18" s="200"/>
      <c r="H18" s="241"/>
      <c r="I18" s="242"/>
      <c r="J18" s="243"/>
      <c r="K18" s="209"/>
      <c r="L18" s="210"/>
      <c r="M18" s="210"/>
      <c r="N18" s="210"/>
      <c r="O18" s="211"/>
      <c r="P18" s="212"/>
      <c r="Q18" s="212"/>
      <c r="R18" s="213"/>
      <c r="S18" s="175"/>
      <c r="T18" s="175"/>
      <c r="U18" s="175"/>
      <c r="V18" s="176"/>
      <c r="W18" s="244" t="s">
        <v>14</v>
      </c>
      <c r="X18" s="245"/>
      <c r="Y18" s="245"/>
      <c r="Z18" s="246"/>
      <c r="AA18" s="163"/>
      <c r="AB18" s="164"/>
      <c r="AC18" s="165"/>
      <c r="AD18" s="186"/>
      <c r="AE18" s="187"/>
      <c r="AF18" s="187"/>
      <c r="AG18" s="188"/>
      <c r="AI18" s="14"/>
      <c r="AJ18" s="14">
        <f t="shared" si="0"/>
        <v>0</v>
      </c>
      <c r="AK18" s="42"/>
      <c r="AL18" s="42"/>
      <c r="AM18" s="42"/>
      <c r="AN18" s="7"/>
      <c r="BF18" s="168" t="s">
        <v>10</v>
      </c>
      <c r="BG18" s="168"/>
      <c r="BH18" s="168" t="e">
        <f>$BD$10/$BZ17*BH17</f>
        <v>#DIV/0!</v>
      </c>
      <c r="BI18" s="168"/>
      <c r="BJ18" s="168"/>
      <c r="BK18" s="168" t="e">
        <f>$BD$11/$BZ17*BK17</f>
        <v>#DIV/0!</v>
      </c>
      <c r="BL18" s="168"/>
      <c r="BM18" s="168"/>
      <c r="BN18" s="168" t="e">
        <f>$BD$10/$BZ17*BN17</f>
        <v>#DIV/0!</v>
      </c>
      <c r="BO18" s="168"/>
      <c r="BP18" s="168"/>
      <c r="BQ18" s="168" t="e">
        <f>$BD$10/$BZ17*BQ17</f>
        <v>#DIV/0!</v>
      </c>
      <c r="BR18" s="168"/>
      <c r="BS18" s="168"/>
      <c r="BT18" s="168" t="e">
        <f>$BD$10/$BZ17*BT17</f>
        <v>#DIV/0!</v>
      </c>
      <c r="BU18" s="168"/>
      <c r="BV18" s="168"/>
      <c r="BW18" s="168" t="e">
        <f>$BD$10/$BZ17*BW17</f>
        <v>#DIV/0!</v>
      </c>
      <c r="BX18" s="168"/>
      <c r="BY18" s="168"/>
      <c r="BZ18" s="177" t="str">
        <f>IF(BZ17=0,"―",ROUND(SUM(BH18:BY18),-1))</f>
        <v>―</v>
      </c>
      <c r="CA18" s="178"/>
      <c r="CB18" s="179"/>
    </row>
    <row r="19" spans="1:80" ht="22.5" customHeight="1">
      <c r="X19" s="142" t="s">
        <v>20</v>
      </c>
      <c r="Y19" s="142"/>
      <c r="Z19" s="142"/>
      <c r="AA19" s="143">
        <f>SUM(AA9:AC18)</f>
        <v>0</v>
      </c>
      <c r="AB19" s="144"/>
      <c r="AC19" s="144"/>
    </row>
    <row r="20" spans="1:80" ht="22.5" customHeight="1">
      <c r="B20" s="2" t="s">
        <v>50</v>
      </c>
    </row>
    <row r="21" spans="1:80" ht="22.5" customHeight="1">
      <c r="B21" s="148"/>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50"/>
    </row>
    <row r="22" spans="1:80" ht="22.5" customHeight="1">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3"/>
    </row>
    <row r="23" spans="1:80" ht="22.5" customHeight="1">
      <c r="B23" s="154"/>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6"/>
    </row>
    <row r="24" spans="1:80" ht="22.5" customHeight="1">
      <c r="B24" s="1"/>
    </row>
    <row r="25" spans="1:80" ht="22.5" hidden="1" customHeight="1">
      <c r="B25" s="172" t="s">
        <v>24</v>
      </c>
      <c r="C25" s="173"/>
      <c r="D25" s="174"/>
      <c r="E25" s="160" t="s">
        <v>55</v>
      </c>
      <c r="F25" s="161"/>
      <c r="G25" s="161"/>
      <c r="H25" s="161"/>
      <c r="I25" s="162"/>
      <c r="J25" s="168" t="s">
        <v>57</v>
      </c>
      <c r="K25" s="168"/>
      <c r="L25" s="168"/>
      <c r="M25" s="168"/>
      <c r="N25" s="157" t="s">
        <v>26</v>
      </c>
      <c r="O25" s="158"/>
      <c r="P25" s="159"/>
      <c r="Q25" s="157" t="s">
        <v>25</v>
      </c>
      <c r="R25" s="158"/>
      <c r="S25" s="159"/>
      <c r="T25" s="201" t="s">
        <v>52</v>
      </c>
      <c r="U25" s="202"/>
      <c r="V25" s="202"/>
      <c r="W25" s="203"/>
      <c r="X25" s="10"/>
      <c r="Y25" s="10"/>
      <c r="Z25" s="10"/>
      <c r="AA25" s="10"/>
      <c r="AB25" s="10"/>
      <c r="AC25" s="10"/>
      <c r="AD25" s="10"/>
    </row>
    <row r="26" spans="1:80" ht="41.25" hidden="1" customHeight="1">
      <c r="B26" s="170"/>
      <c r="C26" s="171"/>
      <c r="D26" s="171"/>
      <c r="E26" s="247"/>
      <c r="F26" s="166"/>
      <c r="G26" s="166"/>
      <c r="H26" s="166"/>
      <c r="I26" s="167"/>
      <c r="J26" s="168"/>
      <c r="K26" s="168"/>
      <c r="L26" s="168"/>
      <c r="M26" s="168"/>
      <c r="N26" s="170"/>
      <c r="O26" s="171"/>
      <c r="P26" s="171"/>
      <c r="Q26" s="204"/>
      <c r="R26" s="205"/>
      <c r="S26" s="206"/>
      <c r="T26" s="248"/>
      <c r="U26" s="207"/>
      <c r="V26" s="207"/>
      <c r="W26" s="208"/>
    </row>
    <row r="27" spans="1:80" ht="22.5" hidden="1" customHeight="1">
      <c r="X27" s="39"/>
      <c r="Y27" s="39"/>
      <c r="Z27" s="39"/>
      <c r="AA27" s="39"/>
      <c r="AB27" s="39"/>
      <c r="AC27" s="39"/>
      <c r="AD27" s="39"/>
      <c r="AJ27" s="7"/>
      <c r="AK27" s="7"/>
      <c r="AL27" s="7"/>
      <c r="AM27" s="7"/>
      <c r="AN27" s="7"/>
      <c r="AO27" s="7"/>
      <c r="AP27" s="7"/>
      <c r="AQ27" s="7"/>
      <c r="AR27" s="7"/>
      <c r="AS27" s="7"/>
      <c r="AT27" s="7"/>
      <c r="AU27" s="7"/>
      <c r="AV27" s="7"/>
      <c r="AW27" s="7"/>
      <c r="BA27" s="39"/>
      <c r="BD27" s="11"/>
      <c r="BE27" s="11"/>
      <c r="BF27" s="11"/>
      <c r="BG27" s="11"/>
      <c r="BH27" s="11"/>
      <c r="BI27" s="11"/>
      <c r="BJ27" s="11"/>
      <c r="BK27" s="11"/>
      <c r="BL27" s="11"/>
      <c r="BM27" s="11"/>
      <c r="BN27" s="11"/>
      <c r="BO27" s="11"/>
      <c r="BP27" s="11"/>
      <c r="BQ27" s="11"/>
      <c r="BR27" s="11"/>
      <c r="BS27" s="11"/>
      <c r="BT27" s="11"/>
      <c r="BU27" s="11"/>
      <c r="BV27" s="11"/>
      <c r="BW27" s="11"/>
      <c r="BX27" s="11"/>
      <c r="BY27" s="11"/>
      <c r="BZ27" s="11"/>
    </row>
    <row r="28" spans="1:80" ht="108" hidden="1">
      <c r="A28" s="31" t="s">
        <v>27</v>
      </c>
      <c r="B28" s="15" t="s">
        <v>132</v>
      </c>
      <c r="C28" s="28" t="s">
        <v>28</v>
      </c>
      <c r="D28" s="29" t="s">
        <v>37</v>
      </c>
      <c r="E28" s="30" t="s">
        <v>29</v>
      </c>
      <c r="F28" s="43" t="s">
        <v>30</v>
      </c>
      <c r="G28" s="12" t="s">
        <v>49</v>
      </c>
      <c r="H28" s="13" t="s">
        <v>47</v>
      </c>
      <c r="I28" s="32" t="s">
        <v>10</v>
      </c>
      <c r="J28" s="33" t="s">
        <v>31</v>
      </c>
      <c r="K28" s="38" t="s">
        <v>32</v>
      </c>
      <c r="L28" s="34" t="s">
        <v>33</v>
      </c>
      <c r="M28" s="35" t="s">
        <v>34</v>
      </c>
      <c r="N28" s="36" t="s">
        <v>11</v>
      </c>
      <c r="O28" s="36" t="s">
        <v>133</v>
      </c>
      <c r="P28" s="36" t="s">
        <v>134</v>
      </c>
      <c r="Q28" s="36" t="s">
        <v>135</v>
      </c>
      <c r="R28" s="29" t="s">
        <v>38</v>
      </c>
      <c r="S28" s="29" t="s">
        <v>38</v>
      </c>
      <c r="T28" s="249" t="s">
        <v>42</v>
      </c>
      <c r="U28" s="249" t="s">
        <v>42</v>
      </c>
      <c r="V28" s="250" t="s">
        <v>43</v>
      </c>
      <c r="W28" s="28" t="s">
        <v>30</v>
      </c>
      <c r="X28" s="37" t="s">
        <v>35</v>
      </c>
      <c r="Y28" s="45" t="s">
        <v>56</v>
      </c>
      <c r="Z28" s="11"/>
      <c r="AA28" s="11"/>
      <c r="AB28" s="11"/>
      <c r="AC28" s="39"/>
      <c r="AD28" s="39"/>
      <c r="AE28" s="39"/>
      <c r="AF28" s="39"/>
      <c r="AG28" s="39"/>
      <c r="AH28" s="39"/>
      <c r="AI28" s="39"/>
      <c r="AJ28" s="11"/>
      <c r="AK28" s="11"/>
      <c r="AL28" s="11"/>
      <c r="AU28" s="39"/>
      <c r="AV28" s="39"/>
      <c r="AW28" s="39"/>
      <c r="AX28" s="39"/>
      <c r="AY28" s="39"/>
      <c r="AZ28" s="39"/>
      <c r="BA28" s="39"/>
      <c r="BB28" s="39"/>
      <c r="BC28" s="39"/>
      <c r="BD28" s="39"/>
      <c r="BE28" s="39"/>
      <c r="BG28" s="39"/>
      <c r="BH28" s="39"/>
      <c r="BI28" s="39"/>
      <c r="BJ28" s="39"/>
      <c r="BK28" s="39"/>
      <c r="BL28" s="39"/>
      <c r="BM28" s="39"/>
      <c r="BN28" s="39"/>
      <c r="BO28" s="39"/>
      <c r="BP28" s="39"/>
      <c r="BQ28" s="39"/>
    </row>
    <row r="29" spans="1:80" ht="22.5" hidden="1" customHeight="1">
      <c r="A29" s="16"/>
      <c r="B29" s="17"/>
      <c r="C29" s="18">
        <f>$B$26</f>
        <v>0</v>
      </c>
      <c r="D29" s="19">
        <f>$G$5</f>
        <v>0</v>
      </c>
      <c r="E29" s="19">
        <f>B9</f>
        <v>0</v>
      </c>
      <c r="F29" s="20">
        <f>$G$6</f>
        <v>0</v>
      </c>
      <c r="G29" s="20">
        <f>COUNTIF($W9:$Z10,$BC$10)</f>
        <v>0</v>
      </c>
      <c r="H29" s="20">
        <f>COUNTIF($W9:$Z10,$BC$11)</f>
        <v>0</v>
      </c>
      <c r="I29" s="21" t="str">
        <f>AA9</f>
        <v>―</v>
      </c>
      <c r="J29" s="41" t="s">
        <v>39</v>
      </c>
      <c r="K29" s="22"/>
      <c r="L29" s="23"/>
      <c r="M29" s="24"/>
      <c r="N29" s="25">
        <f>AD9</f>
        <v>0</v>
      </c>
      <c r="O29" s="25" t="str">
        <f>IF(P29=1,$BA$10,IF(Q29=1,$BA$11,""))</f>
        <v/>
      </c>
      <c r="P29" s="25" t="str">
        <f>IF(H9=BA$10,1,"")</f>
        <v/>
      </c>
      <c r="Q29" s="25" t="str">
        <f>IF(H9=BA$11,1,"")</f>
        <v/>
      </c>
      <c r="R29" s="20">
        <f>K9</f>
        <v>0</v>
      </c>
      <c r="S29" s="20">
        <f>K10</f>
        <v>0</v>
      </c>
      <c r="T29" s="20">
        <f>P9</f>
        <v>0</v>
      </c>
      <c r="U29" s="20">
        <f>P10</f>
        <v>0</v>
      </c>
      <c r="V29" s="20">
        <f>S9</f>
        <v>0</v>
      </c>
      <c r="W29" s="20">
        <f>$G$6</f>
        <v>0</v>
      </c>
      <c r="X29" s="26">
        <f>$U$6</f>
        <v>0</v>
      </c>
      <c r="Y29" s="26">
        <f>$E$26</f>
        <v>0</v>
      </c>
      <c r="Z29" s="39"/>
      <c r="AA29" s="39"/>
      <c r="AB29" s="39"/>
      <c r="AJ29" s="39"/>
      <c r="AK29" s="39"/>
      <c r="AL29" s="39"/>
    </row>
    <row r="30" spans="1:80" ht="22.5" hidden="1" customHeight="1">
      <c r="A30" s="16"/>
      <c r="B30" s="17"/>
      <c r="C30" s="18">
        <f>$B$26</f>
        <v>0</v>
      </c>
      <c r="D30" s="19">
        <f>$G$5</f>
        <v>0</v>
      </c>
      <c r="E30" s="19">
        <f>B11</f>
        <v>0</v>
      </c>
      <c r="F30" s="20">
        <f>$G$6</f>
        <v>0</v>
      </c>
      <c r="G30" s="20">
        <f>COUNTIF($W11:$Z12,$BC$10)</f>
        <v>0</v>
      </c>
      <c r="H30" s="20">
        <f>COUNTIF($W11:$Z12,$BC$11)</f>
        <v>0</v>
      </c>
      <c r="I30" s="21" t="str">
        <f>AA11</f>
        <v>―</v>
      </c>
      <c r="J30" s="41" t="s">
        <v>39</v>
      </c>
      <c r="K30" s="22"/>
      <c r="L30" s="23"/>
      <c r="M30" s="24"/>
      <c r="N30" s="25">
        <f>AD11</f>
        <v>0</v>
      </c>
      <c r="O30" s="25" t="str">
        <f>IF(P30=1,$BA$10,IF(Q30=1,$BA$11,""))</f>
        <v/>
      </c>
      <c r="P30" s="25" t="str">
        <f>IF(H11=BA$10,1,"")</f>
        <v/>
      </c>
      <c r="Q30" s="25" t="str">
        <f>IF(H11=BA$11,1,"")</f>
        <v/>
      </c>
      <c r="R30" s="20">
        <f>K11</f>
        <v>0</v>
      </c>
      <c r="S30" s="20">
        <f>K12</f>
        <v>0</v>
      </c>
      <c r="T30" s="20">
        <f>P11</f>
        <v>0</v>
      </c>
      <c r="U30" s="20">
        <f>P12</f>
        <v>0</v>
      </c>
      <c r="V30" s="20">
        <f>S11</f>
        <v>0</v>
      </c>
      <c r="W30" s="20">
        <f>$G$6</f>
        <v>0</v>
      </c>
      <c r="X30" s="26">
        <f>$U$6</f>
        <v>0</v>
      </c>
      <c r="Y30" s="26">
        <f>$E$26</f>
        <v>0</v>
      </c>
      <c r="Z30" s="39"/>
      <c r="AA30" s="39"/>
      <c r="AB30" s="39"/>
      <c r="AJ30" s="39"/>
      <c r="AK30" s="39"/>
      <c r="AL30" s="39"/>
    </row>
    <row r="31" spans="1:80" ht="22.5" hidden="1" customHeight="1">
      <c r="A31" s="16"/>
      <c r="B31" s="27"/>
      <c r="C31" s="18">
        <f>$B$26</f>
        <v>0</v>
      </c>
      <c r="D31" s="19">
        <f>$G$5</f>
        <v>0</v>
      </c>
      <c r="E31" s="19">
        <f>B13</f>
        <v>0</v>
      </c>
      <c r="F31" s="20">
        <f>$G$6</f>
        <v>0</v>
      </c>
      <c r="G31" s="20">
        <f>COUNTIF($W13:$Z14,$BC$10)</f>
        <v>0</v>
      </c>
      <c r="H31" s="20">
        <f>COUNTIF($W13:$Z14,$BC$11)</f>
        <v>0</v>
      </c>
      <c r="I31" s="21" t="str">
        <f>AA13</f>
        <v>―</v>
      </c>
      <c r="J31" s="41" t="s">
        <v>40</v>
      </c>
      <c r="K31" s="22"/>
      <c r="L31" s="23"/>
      <c r="M31" s="24"/>
      <c r="N31" s="25">
        <f>AD13</f>
        <v>0</v>
      </c>
      <c r="O31" s="25" t="str">
        <f>IF(P31=1,$BA$10,IF(Q31=1,$BA$11,""))</f>
        <v/>
      </c>
      <c r="P31" s="25" t="str">
        <f>IF(H13=BA$10,1,"")</f>
        <v/>
      </c>
      <c r="Q31" s="25" t="str">
        <f>IF(H13=BA$11,1,"")</f>
        <v/>
      </c>
      <c r="R31" s="20">
        <f>K13</f>
        <v>0</v>
      </c>
      <c r="S31" s="20">
        <f>K14</f>
        <v>0</v>
      </c>
      <c r="T31" s="20">
        <f>P13</f>
        <v>0</v>
      </c>
      <c r="U31" s="20">
        <f>P14</f>
        <v>0</v>
      </c>
      <c r="V31" s="20">
        <f>S13</f>
        <v>0</v>
      </c>
      <c r="W31" s="20">
        <f>$G$6</f>
        <v>0</v>
      </c>
      <c r="X31" s="26">
        <f>$U$6</f>
        <v>0</v>
      </c>
      <c r="Y31" s="26">
        <f>$E$26</f>
        <v>0</v>
      </c>
    </row>
    <row r="32" spans="1:80" ht="22.5" hidden="1" customHeight="1">
      <c r="A32" s="16"/>
      <c r="B32" s="27"/>
      <c r="C32" s="18">
        <f>$B$26</f>
        <v>0</v>
      </c>
      <c r="D32" s="19">
        <f>$G$5</f>
        <v>0</v>
      </c>
      <c r="E32" s="19">
        <f>B15</f>
        <v>0</v>
      </c>
      <c r="F32" s="20">
        <f>$G$6</f>
        <v>0</v>
      </c>
      <c r="G32" s="20">
        <f>COUNTIF($W15:$Z16,$BC$10)</f>
        <v>0</v>
      </c>
      <c r="H32" s="20">
        <f>COUNTIF($W15:$Z16,$BC$11)</f>
        <v>0</v>
      </c>
      <c r="I32" s="21" t="str">
        <f>AA15</f>
        <v>―</v>
      </c>
      <c r="J32" s="41" t="s">
        <v>40</v>
      </c>
      <c r="K32" s="22"/>
      <c r="L32" s="23"/>
      <c r="M32" s="24"/>
      <c r="N32" s="25">
        <f>AD15</f>
        <v>0</v>
      </c>
      <c r="O32" s="25" t="str">
        <f>IF(P32=1,$BA$10,IF(Q32=1,$BA$11,""))</f>
        <v/>
      </c>
      <c r="P32" s="25" t="str">
        <f>IF(H15=BA$10,1,"")</f>
        <v/>
      </c>
      <c r="Q32" s="25" t="str">
        <f>IF(H15=BA$11,1,"")</f>
        <v/>
      </c>
      <c r="R32" s="20">
        <f>K15</f>
        <v>0</v>
      </c>
      <c r="S32" s="20">
        <f>K16</f>
        <v>0</v>
      </c>
      <c r="T32" s="20">
        <f>P15</f>
        <v>0</v>
      </c>
      <c r="U32" s="20">
        <f>P16</f>
        <v>0</v>
      </c>
      <c r="V32" s="20">
        <f>S15</f>
        <v>0</v>
      </c>
      <c r="W32" s="20">
        <f>$G$6</f>
        <v>0</v>
      </c>
      <c r="X32" s="26">
        <f>$U$6</f>
        <v>0</v>
      </c>
      <c r="Y32" s="26">
        <f>$E$26</f>
        <v>0</v>
      </c>
    </row>
    <row r="33" spans="1:25" ht="22.5" hidden="1" customHeight="1">
      <c r="A33" s="16"/>
      <c r="B33" s="27"/>
      <c r="C33" s="18">
        <f>$B$26</f>
        <v>0</v>
      </c>
      <c r="D33" s="19">
        <f>$G$5</f>
        <v>0</v>
      </c>
      <c r="E33" s="19">
        <f>B17</f>
        <v>0</v>
      </c>
      <c r="F33" s="20">
        <f>$G$6</f>
        <v>0</v>
      </c>
      <c r="G33" s="20">
        <f>COUNTIF($W17:$Z18,$BC$10)</f>
        <v>0</v>
      </c>
      <c r="H33" s="20">
        <f>COUNTIF($W17:$Z18,$BC$11)</f>
        <v>0</v>
      </c>
      <c r="I33" s="21" t="str">
        <f>AA17</f>
        <v>―</v>
      </c>
      <c r="J33" s="41" t="s">
        <v>40</v>
      </c>
      <c r="K33" s="22"/>
      <c r="L33" s="23"/>
      <c r="M33" s="24"/>
      <c r="N33" s="25">
        <f>AD17</f>
        <v>0</v>
      </c>
      <c r="O33" s="25" t="str">
        <f>IF(P33=1,$BA$10,IF(Q33=1,$BA$11,""))</f>
        <v/>
      </c>
      <c r="P33" s="25" t="str">
        <f>IF(H17=BA$10,1,"")</f>
        <v/>
      </c>
      <c r="Q33" s="25" t="str">
        <f>IF(H17=BA$11,1,"")</f>
        <v/>
      </c>
      <c r="R33" s="20">
        <f>K17</f>
        <v>0</v>
      </c>
      <c r="S33" s="20">
        <f>K18</f>
        <v>0</v>
      </c>
      <c r="T33" s="20">
        <f>P17</f>
        <v>0</v>
      </c>
      <c r="U33" s="20">
        <f>P18</f>
        <v>0</v>
      </c>
      <c r="V33" s="20">
        <f>S17</f>
        <v>0</v>
      </c>
      <c r="W33" s="20">
        <f>$G$6</f>
        <v>0</v>
      </c>
      <c r="X33" s="26">
        <f>$U$6</f>
        <v>0</v>
      </c>
      <c r="Y33" s="26">
        <f>$E$26</f>
        <v>0</v>
      </c>
    </row>
    <row r="34" spans="1:25" ht="22.5" hidden="1" customHeight="1"/>
    <row r="35" spans="1:25" ht="22.5" customHeight="1">
      <c r="B35" s="2" t="s">
        <v>21</v>
      </c>
    </row>
    <row r="36" spans="1:25" ht="22.5" customHeight="1">
      <c r="B36" s="2" t="s">
        <v>54</v>
      </c>
    </row>
    <row r="37" spans="1:25" ht="22.5" customHeight="1">
      <c r="B37" s="1" t="s">
        <v>22</v>
      </c>
    </row>
    <row r="38" spans="1:25" ht="22.5" customHeight="1">
      <c r="B38" s="1" t="s">
        <v>23</v>
      </c>
    </row>
    <row r="39" spans="1:25" ht="22.5" customHeight="1">
      <c r="B39" s="2" t="s">
        <v>51</v>
      </c>
    </row>
  </sheetData>
  <sheetProtection algorithmName="SHA-512" hashValue="71AfA+AXN4fOlMZl4YIXKZ7iX826tfyWaYfhB2NHe5HOBnxF19J3EoG0xKF+5Ii96pgyiG8v7h3pCyojXU02rw==" saltValue="sCngGQF+qeMUzf+7MXZT1g==" spinCount="100000" sheet="1" objects="1" scenarios="1"/>
  <protectedRanges>
    <protectedRange sqref="AD9:AG18" name="７　備考"/>
    <protectedRange sqref="W9:Z18" name="６　一般・学生"/>
    <protectedRange sqref="P9:R18" name="５　年齢"/>
    <protectedRange sqref="K9:O18" name="４　選手氏名"/>
    <protectedRange sqref="H9:J18" name="３　性別"/>
    <protectedRange sqref="B9:G18" name="２　チーム名"/>
    <protectedRange sqref="G5:P6 U5:AD6" name="１　申込者"/>
    <protectedRange sqref="B21:AE23" name="８　連絡事項"/>
  </protectedRanges>
  <mergeCells count="183">
    <mergeCell ref="B26:D26"/>
    <mergeCell ref="E26:I26"/>
    <mergeCell ref="J26:M26"/>
    <mergeCell ref="N26:P26"/>
    <mergeCell ref="Q26:S26"/>
    <mergeCell ref="T26:W26"/>
    <mergeCell ref="B21:AE23"/>
    <mergeCell ref="B25:D25"/>
    <mergeCell ref="E25:I25"/>
    <mergeCell ref="J25:M25"/>
    <mergeCell ref="N25:P25"/>
    <mergeCell ref="Q25:S25"/>
    <mergeCell ref="T25:W25"/>
    <mergeCell ref="BN18:BP18"/>
    <mergeCell ref="BQ18:BS18"/>
    <mergeCell ref="BT18:BV18"/>
    <mergeCell ref="BW18:BY18"/>
    <mergeCell ref="BZ18:CB18"/>
    <mergeCell ref="X19:Z19"/>
    <mergeCell ref="AA19:AC19"/>
    <mergeCell ref="BN17:BP17"/>
    <mergeCell ref="BQ17:BS17"/>
    <mergeCell ref="BT17:BV17"/>
    <mergeCell ref="BW17:BY17"/>
    <mergeCell ref="BZ17:CB17"/>
    <mergeCell ref="K18:O18"/>
    <mergeCell ref="P18:R18"/>
    <mergeCell ref="W18:Z18"/>
    <mergeCell ref="BF18:BG18"/>
    <mergeCell ref="BH18:BJ18"/>
    <mergeCell ref="W17:Z17"/>
    <mergeCell ref="AA17:AC18"/>
    <mergeCell ref="AD17:AG18"/>
    <mergeCell ref="BF17:BG17"/>
    <mergeCell ref="BH17:BJ17"/>
    <mergeCell ref="BK17:BM17"/>
    <mergeCell ref="BK18:BM18"/>
    <mergeCell ref="BN16:BP16"/>
    <mergeCell ref="BQ16:BS16"/>
    <mergeCell ref="BT16:BV16"/>
    <mergeCell ref="BW16:BY16"/>
    <mergeCell ref="BZ16:CB16"/>
    <mergeCell ref="B17:G18"/>
    <mergeCell ref="H17:J18"/>
    <mergeCell ref="K17:O17"/>
    <mergeCell ref="P17:R17"/>
    <mergeCell ref="S17:V18"/>
    <mergeCell ref="BN15:BP15"/>
    <mergeCell ref="BQ15:BS15"/>
    <mergeCell ref="BT15:BV15"/>
    <mergeCell ref="BW15:BY15"/>
    <mergeCell ref="BZ15:CB15"/>
    <mergeCell ref="K16:O16"/>
    <mergeCell ref="P16:R16"/>
    <mergeCell ref="W16:Z16"/>
    <mergeCell ref="BF16:BG16"/>
    <mergeCell ref="BH16:BJ16"/>
    <mergeCell ref="W15:Z15"/>
    <mergeCell ref="AA15:AC16"/>
    <mergeCell ref="AD15:AG16"/>
    <mergeCell ref="BF15:BG15"/>
    <mergeCell ref="BH15:BJ15"/>
    <mergeCell ref="BK15:BM15"/>
    <mergeCell ref="BK16:BM16"/>
    <mergeCell ref="BN14:BP14"/>
    <mergeCell ref="BQ14:BS14"/>
    <mergeCell ref="BT14:BV14"/>
    <mergeCell ref="BW14:BY14"/>
    <mergeCell ref="BZ14:CB14"/>
    <mergeCell ref="B15:G16"/>
    <mergeCell ref="H15:J16"/>
    <mergeCell ref="K15:O15"/>
    <mergeCell ref="P15:R15"/>
    <mergeCell ref="S15:V16"/>
    <mergeCell ref="BN13:BP13"/>
    <mergeCell ref="BQ13:BS13"/>
    <mergeCell ref="BT13:BV13"/>
    <mergeCell ref="BW13:BY13"/>
    <mergeCell ref="BZ13:CB13"/>
    <mergeCell ref="K14:O14"/>
    <mergeCell ref="P14:R14"/>
    <mergeCell ref="W14:Z14"/>
    <mergeCell ref="BF14:BG14"/>
    <mergeCell ref="BH14:BJ14"/>
    <mergeCell ref="W13:Z13"/>
    <mergeCell ref="AA13:AC14"/>
    <mergeCell ref="AD13:AG14"/>
    <mergeCell ref="BF13:BG13"/>
    <mergeCell ref="BH13:BJ13"/>
    <mergeCell ref="BK13:BM13"/>
    <mergeCell ref="BK14:BM14"/>
    <mergeCell ref="BN12:BP12"/>
    <mergeCell ref="BQ12:BS12"/>
    <mergeCell ref="BT12:BV12"/>
    <mergeCell ref="BW12:BY12"/>
    <mergeCell ref="BZ12:CB12"/>
    <mergeCell ref="B13:G14"/>
    <mergeCell ref="H13:J14"/>
    <mergeCell ref="K13:O13"/>
    <mergeCell ref="P13:R13"/>
    <mergeCell ref="S13:V14"/>
    <mergeCell ref="BN11:BP11"/>
    <mergeCell ref="BQ11:BS11"/>
    <mergeCell ref="BT11:BV11"/>
    <mergeCell ref="BW11:BY11"/>
    <mergeCell ref="BZ11:CB11"/>
    <mergeCell ref="K12:O12"/>
    <mergeCell ref="P12:R12"/>
    <mergeCell ref="W12:Z12"/>
    <mergeCell ref="BF12:BG12"/>
    <mergeCell ref="BH12:BJ12"/>
    <mergeCell ref="W11:Z11"/>
    <mergeCell ref="AA11:AC12"/>
    <mergeCell ref="AD11:AG12"/>
    <mergeCell ref="BF11:BG11"/>
    <mergeCell ref="BH11:BJ11"/>
    <mergeCell ref="BK11:BM11"/>
    <mergeCell ref="BK12:BM12"/>
    <mergeCell ref="BN10:BP10"/>
    <mergeCell ref="BQ10:BS10"/>
    <mergeCell ref="BT10:BV10"/>
    <mergeCell ref="BW10:BY10"/>
    <mergeCell ref="BZ10:CB10"/>
    <mergeCell ref="B11:G12"/>
    <mergeCell ref="H11:J12"/>
    <mergeCell ref="K11:O11"/>
    <mergeCell ref="P11:R11"/>
    <mergeCell ref="S11:V12"/>
    <mergeCell ref="BN9:BP9"/>
    <mergeCell ref="BQ9:BS9"/>
    <mergeCell ref="BT9:BV9"/>
    <mergeCell ref="BW9:BY9"/>
    <mergeCell ref="BZ9:CB9"/>
    <mergeCell ref="K10:O10"/>
    <mergeCell ref="P10:R10"/>
    <mergeCell ref="W10:Z10"/>
    <mergeCell ref="BF10:BG10"/>
    <mergeCell ref="BH10:BJ10"/>
    <mergeCell ref="W9:Z9"/>
    <mergeCell ref="AA9:AC10"/>
    <mergeCell ref="AD9:AG10"/>
    <mergeCell ref="BF9:BG9"/>
    <mergeCell ref="BH9:BJ9"/>
    <mergeCell ref="BK9:BM9"/>
    <mergeCell ref="BK10:BM10"/>
    <mergeCell ref="BN8:BP8"/>
    <mergeCell ref="BQ8:BS8"/>
    <mergeCell ref="BT8:BV8"/>
    <mergeCell ref="BW8:BY8"/>
    <mergeCell ref="BZ8:CB8"/>
    <mergeCell ref="B9:G10"/>
    <mergeCell ref="H9:J10"/>
    <mergeCell ref="K9:O9"/>
    <mergeCell ref="P9:R9"/>
    <mergeCell ref="S9:V10"/>
    <mergeCell ref="W8:Z8"/>
    <mergeCell ref="AA8:AC8"/>
    <mergeCell ref="AD8:AG8"/>
    <mergeCell ref="BF8:BG8"/>
    <mergeCell ref="BH8:BJ8"/>
    <mergeCell ref="BK8:BM8"/>
    <mergeCell ref="B7:V7"/>
    <mergeCell ref="B8:G8"/>
    <mergeCell ref="H8:J8"/>
    <mergeCell ref="K8:O8"/>
    <mergeCell ref="P8:R8"/>
    <mergeCell ref="S8:V8"/>
    <mergeCell ref="B4:E4"/>
    <mergeCell ref="B5:F5"/>
    <mergeCell ref="G5:P5"/>
    <mergeCell ref="R5:T5"/>
    <mergeCell ref="U5:AD5"/>
    <mergeCell ref="B6:F6"/>
    <mergeCell ref="G6:P6"/>
    <mergeCell ref="R6:T6"/>
    <mergeCell ref="U6:AD6"/>
    <mergeCell ref="B2:S2"/>
    <mergeCell ref="T2:X2"/>
    <mergeCell ref="Y2:AE2"/>
    <mergeCell ref="B3:S3"/>
    <mergeCell ref="T3:X3"/>
    <mergeCell ref="Y3:AB3"/>
    <mergeCell ref="AD3:AE3"/>
  </mergeCells>
  <phoneticPr fontId="2"/>
  <conditionalFormatting sqref="H9:J18">
    <cfRule type="expression" dxfId="2" priority="1" stopIfTrue="1">
      <formula>$AI9=1</formula>
    </cfRule>
  </conditionalFormatting>
  <conditionalFormatting sqref="W9:Z18">
    <cfRule type="expression" dxfId="1" priority="2" stopIfTrue="1">
      <formula>$AJ9=1</formula>
    </cfRule>
  </conditionalFormatting>
  <conditionalFormatting sqref="U25:W26">
    <cfRule type="expression" dxfId="0" priority="3" stopIfTrue="1">
      <formula>$V768=1</formula>
    </cfRule>
  </conditionalFormatting>
  <dataValidations count="2">
    <dataValidation type="list" allowBlank="1" showInputMessage="1" showErrorMessage="1" sqref="W9:W18 JS9:JS18 TO9:TO18 ADK9:ADK18 ANG9:ANG18 AXC9:AXC18 BGY9:BGY18 BQU9:BQU18 CAQ9:CAQ18 CKM9:CKM18 CUI9:CUI18 DEE9:DEE18 DOA9:DOA18 DXW9:DXW18 EHS9:EHS18 ERO9:ERO18 FBK9:FBK18 FLG9:FLG18 FVC9:FVC18 GEY9:GEY18 GOU9:GOU18 GYQ9:GYQ18 HIM9:HIM18 HSI9:HSI18 ICE9:ICE18 IMA9:IMA18 IVW9:IVW18 JFS9:JFS18 JPO9:JPO18 JZK9:JZK18 KJG9:KJG18 KTC9:KTC18 LCY9:LCY18 LMU9:LMU18 LWQ9:LWQ18 MGM9:MGM18 MQI9:MQI18 NAE9:NAE18 NKA9:NKA18 NTW9:NTW18 ODS9:ODS18 ONO9:ONO18 OXK9:OXK18 PHG9:PHG18 PRC9:PRC18 QAY9:QAY18 QKU9:QKU18 QUQ9:QUQ18 REM9:REM18 ROI9:ROI18 RYE9:RYE18 SIA9:SIA18 SRW9:SRW18 TBS9:TBS18 TLO9:TLO18 TVK9:TVK18 UFG9:UFG18 UPC9:UPC18 UYY9:UYY18 VIU9:VIU18 VSQ9:VSQ18 WCM9:WCM18 WMI9:WMI18 WWE9:WWE18 W65545:W65554 JS65545:JS65554 TO65545:TO65554 ADK65545:ADK65554 ANG65545:ANG65554 AXC65545:AXC65554 BGY65545:BGY65554 BQU65545:BQU65554 CAQ65545:CAQ65554 CKM65545:CKM65554 CUI65545:CUI65554 DEE65545:DEE65554 DOA65545:DOA65554 DXW65545:DXW65554 EHS65545:EHS65554 ERO65545:ERO65554 FBK65545:FBK65554 FLG65545:FLG65554 FVC65545:FVC65554 GEY65545:GEY65554 GOU65545:GOU65554 GYQ65545:GYQ65554 HIM65545:HIM65554 HSI65545:HSI65554 ICE65545:ICE65554 IMA65545:IMA65554 IVW65545:IVW65554 JFS65545:JFS65554 JPO65545:JPO65554 JZK65545:JZK65554 KJG65545:KJG65554 KTC65545:KTC65554 LCY65545:LCY65554 LMU65545:LMU65554 LWQ65545:LWQ65554 MGM65545:MGM65554 MQI65545:MQI65554 NAE65545:NAE65554 NKA65545:NKA65554 NTW65545:NTW65554 ODS65545:ODS65554 ONO65545:ONO65554 OXK65545:OXK65554 PHG65545:PHG65554 PRC65545:PRC65554 QAY65545:QAY65554 QKU65545:QKU65554 QUQ65545:QUQ65554 REM65545:REM65554 ROI65545:ROI65554 RYE65545:RYE65554 SIA65545:SIA65554 SRW65545:SRW65554 TBS65545:TBS65554 TLO65545:TLO65554 TVK65545:TVK65554 UFG65545:UFG65554 UPC65545:UPC65554 UYY65545:UYY65554 VIU65545:VIU65554 VSQ65545:VSQ65554 WCM65545:WCM65554 WMI65545:WMI65554 WWE65545:WWE65554 W131081:W131090 JS131081:JS131090 TO131081:TO131090 ADK131081:ADK131090 ANG131081:ANG131090 AXC131081:AXC131090 BGY131081:BGY131090 BQU131081:BQU131090 CAQ131081:CAQ131090 CKM131081:CKM131090 CUI131081:CUI131090 DEE131081:DEE131090 DOA131081:DOA131090 DXW131081:DXW131090 EHS131081:EHS131090 ERO131081:ERO131090 FBK131081:FBK131090 FLG131081:FLG131090 FVC131081:FVC131090 GEY131081:GEY131090 GOU131081:GOU131090 GYQ131081:GYQ131090 HIM131081:HIM131090 HSI131081:HSI131090 ICE131081:ICE131090 IMA131081:IMA131090 IVW131081:IVW131090 JFS131081:JFS131090 JPO131081:JPO131090 JZK131081:JZK131090 KJG131081:KJG131090 KTC131081:KTC131090 LCY131081:LCY131090 LMU131081:LMU131090 LWQ131081:LWQ131090 MGM131081:MGM131090 MQI131081:MQI131090 NAE131081:NAE131090 NKA131081:NKA131090 NTW131081:NTW131090 ODS131081:ODS131090 ONO131081:ONO131090 OXK131081:OXK131090 PHG131081:PHG131090 PRC131081:PRC131090 QAY131081:QAY131090 QKU131081:QKU131090 QUQ131081:QUQ131090 REM131081:REM131090 ROI131081:ROI131090 RYE131081:RYE131090 SIA131081:SIA131090 SRW131081:SRW131090 TBS131081:TBS131090 TLO131081:TLO131090 TVK131081:TVK131090 UFG131081:UFG131090 UPC131081:UPC131090 UYY131081:UYY131090 VIU131081:VIU131090 VSQ131081:VSQ131090 WCM131081:WCM131090 WMI131081:WMI131090 WWE131081:WWE131090 W196617:W196626 JS196617:JS196626 TO196617:TO196626 ADK196617:ADK196626 ANG196617:ANG196626 AXC196617:AXC196626 BGY196617:BGY196626 BQU196617:BQU196626 CAQ196617:CAQ196626 CKM196617:CKM196626 CUI196617:CUI196626 DEE196617:DEE196626 DOA196617:DOA196626 DXW196617:DXW196626 EHS196617:EHS196626 ERO196617:ERO196626 FBK196617:FBK196626 FLG196617:FLG196626 FVC196617:FVC196626 GEY196617:GEY196626 GOU196617:GOU196626 GYQ196617:GYQ196626 HIM196617:HIM196626 HSI196617:HSI196626 ICE196617:ICE196626 IMA196617:IMA196626 IVW196617:IVW196626 JFS196617:JFS196626 JPO196617:JPO196626 JZK196617:JZK196626 KJG196617:KJG196626 KTC196617:KTC196626 LCY196617:LCY196626 LMU196617:LMU196626 LWQ196617:LWQ196626 MGM196617:MGM196626 MQI196617:MQI196626 NAE196617:NAE196626 NKA196617:NKA196626 NTW196617:NTW196626 ODS196617:ODS196626 ONO196617:ONO196626 OXK196617:OXK196626 PHG196617:PHG196626 PRC196617:PRC196626 QAY196617:QAY196626 QKU196617:QKU196626 QUQ196617:QUQ196626 REM196617:REM196626 ROI196617:ROI196626 RYE196617:RYE196626 SIA196617:SIA196626 SRW196617:SRW196626 TBS196617:TBS196626 TLO196617:TLO196626 TVK196617:TVK196626 UFG196617:UFG196626 UPC196617:UPC196626 UYY196617:UYY196626 VIU196617:VIU196626 VSQ196617:VSQ196626 WCM196617:WCM196626 WMI196617:WMI196626 WWE196617:WWE196626 W262153:W262162 JS262153:JS262162 TO262153:TO262162 ADK262153:ADK262162 ANG262153:ANG262162 AXC262153:AXC262162 BGY262153:BGY262162 BQU262153:BQU262162 CAQ262153:CAQ262162 CKM262153:CKM262162 CUI262153:CUI262162 DEE262153:DEE262162 DOA262153:DOA262162 DXW262153:DXW262162 EHS262153:EHS262162 ERO262153:ERO262162 FBK262153:FBK262162 FLG262153:FLG262162 FVC262153:FVC262162 GEY262153:GEY262162 GOU262153:GOU262162 GYQ262153:GYQ262162 HIM262153:HIM262162 HSI262153:HSI262162 ICE262153:ICE262162 IMA262153:IMA262162 IVW262153:IVW262162 JFS262153:JFS262162 JPO262153:JPO262162 JZK262153:JZK262162 KJG262153:KJG262162 KTC262153:KTC262162 LCY262153:LCY262162 LMU262153:LMU262162 LWQ262153:LWQ262162 MGM262153:MGM262162 MQI262153:MQI262162 NAE262153:NAE262162 NKA262153:NKA262162 NTW262153:NTW262162 ODS262153:ODS262162 ONO262153:ONO262162 OXK262153:OXK262162 PHG262153:PHG262162 PRC262153:PRC262162 QAY262153:QAY262162 QKU262153:QKU262162 QUQ262153:QUQ262162 REM262153:REM262162 ROI262153:ROI262162 RYE262153:RYE262162 SIA262153:SIA262162 SRW262153:SRW262162 TBS262153:TBS262162 TLO262153:TLO262162 TVK262153:TVK262162 UFG262153:UFG262162 UPC262153:UPC262162 UYY262153:UYY262162 VIU262153:VIU262162 VSQ262153:VSQ262162 WCM262153:WCM262162 WMI262153:WMI262162 WWE262153:WWE262162 W327689:W327698 JS327689:JS327698 TO327689:TO327698 ADK327689:ADK327698 ANG327689:ANG327698 AXC327689:AXC327698 BGY327689:BGY327698 BQU327689:BQU327698 CAQ327689:CAQ327698 CKM327689:CKM327698 CUI327689:CUI327698 DEE327689:DEE327698 DOA327689:DOA327698 DXW327689:DXW327698 EHS327689:EHS327698 ERO327689:ERO327698 FBK327689:FBK327698 FLG327689:FLG327698 FVC327689:FVC327698 GEY327689:GEY327698 GOU327689:GOU327698 GYQ327689:GYQ327698 HIM327689:HIM327698 HSI327689:HSI327698 ICE327689:ICE327698 IMA327689:IMA327698 IVW327689:IVW327698 JFS327689:JFS327698 JPO327689:JPO327698 JZK327689:JZK327698 KJG327689:KJG327698 KTC327689:KTC327698 LCY327689:LCY327698 LMU327689:LMU327698 LWQ327689:LWQ327698 MGM327689:MGM327698 MQI327689:MQI327698 NAE327689:NAE327698 NKA327689:NKA327698 NTW327689:NTW327698 ODS327689:ODS327698 ONO327689:ONO327698 OXK327689:OXK327698 PHG327689:PHG327698 PRC327689:PRC327698 QAY327689:QAY327698 QKU327689:QKU327698 QUQ327689:QUQ327698 REM327689:REM327698 ROI327689:ROI327698 RYE327689:RYE327698 SIA327689:SIA327698 SRW327689:SRW327698 TBS327689:TBS327698 TLO327689:TLO327698 TVK327689:TVK327698 UFG327689:UFG327698 UPC327689:UPC327698 UYY327689:UYY327698 VIU327689:VIU327698 VSQ327689:VSQ327698 WCM327689:WCM327698 WMI327689:WMI327698 WWE327689:WWE327698 W393225:W393234 JS393225:JS393234 TO393225:TO393234 ADK393225:ADK393234 ANG393225:ANG393234 AXC393225:AXC393234 BGY393225:BGY393234 BQU393225:BQU393234 CAQ393225:CAQ393234 CKM393225:CKM393234 CUI393225:CUI393234 DEE393225:DEE393234 DOA393225:DOA393234 DXW393225:DXW393234 EHS393225:EHS393234 ERO393225:ERO393234 FBK393225:FBK393234 FLG393225:FLG393234 FVC393225:FVC393234 GEY393225:GEY393234 GOU393225:GOU393234 GYQ393225:GYQ393234 HIM393225:HIM393234 HSI393225:HSI393234 ICE393225:ICE393234 IMA393225:IMA393234 IVW393225:IVW393234 JFS393225:JFS393234 JPO393225:JPO393234 JZK393225:JZK393234 KJG393225:KJG393234 KTC393225:KTC393234 LCY393225:LCY393234 LMU393225:LMU393234 LWQ393225:LWQ393234 MGM393225:MGM393234 MQI393225:MQI393234 NAE393225:NAE393234 NKA393225:NKA393234 NTW393225:NTW393234 ODS393225:ODS393234 ONO393225:ONO393234 OXK393225:OXK393234 PHG393225:PHG393234 PRC393225:PRC393234 QAY393225:QAY393234 QKU393225:QKU393234 QUQ393225:QUQ393234 REM393225:REM393234 ROI393225:ROI393234 RYE393225:RYE393234 SIA393225:SIA393234 SRW393225:SRW393234 TBS393225:TBS393234 TLO393225:TLO393234 TVK393225:TVK393234 UFG393225:UFG393234 UPC393225:UPC393234 UYY393225:UYY393234 VIU393225:VIU393234 VSQ393225:VSQ393234 WCM393225:WCM393234 WMI393225:WMI393234 WWE393225:WWE393234 W458761:W458770 JS458761:JS458770 TO458761:TO458770 ADK458761:ADK458770 ANG458761:ANG458770 AXC458761:AXC458770 BGY458761:BGY458770 BQU458761:BQU458770 CAQ458761:CAQ458770 CKM458761:CKM458770 CUI458761:CUI458770 DEE458761:DEE458770 DOA458761:DOA458770 DXW458761:DXW458770 EHS458761:EHS458770 ERO458761:ERO458770 FBK458761:FBK458770 FLG458761:FLG458770 FVC458761:FVC458770 GEY458761:GEY458770 GOU458761:GOU458770 GYQ458761:GYQ458770 HIM458761:HIM458770 HSI458761:HSI458770 ICE458761:ICE458770 IMA458761:IMA458770 IVW458761:IVW458770 JFS458761:JFS458770 JPO458761:JPO458770 JZK458761:JZK458770 KJG458761:KJG458770 KTC458761:KTC458770 LCY458761:LCY458770 LMU458761:LMU458770 LWQ458761:LWQ458770 MGM458761:MGM458770 MQI458761:MQI458770 NAE458761:NAE458770 NKA458761:NKA458770 NTW458761:NTW458770 ODS458761:ODS458770 ONO458761:ONO458770 OXK458761:OXK458770 PHG458761:PHG458770 PRC458761:PRC458770 QAY458761:QAY458770 QKU458761:QKU458770 QUQ458761:QUQ458770 REM458761:REM458770 ROI458761:ROI458770 RYE458761:RYE458770 SIA458761:SIA458770 SRW458761:SRW458770 TBS458761:TBS458770 TLO458761:TLO458770 TVK458761:TVK458770 UFG458761:UFG458770 UPC458761:UPC458770 UYY458761:UYY458770 VIU458761:VIU458770 VSQ458761:VSQ458770 WCM458761:WCM458770 WMI458761:WMI458770 WWE458761:WWE458770 W524297:W524306 JS524297:JS524306 TO524297:TO524306 ADK524297:ADK524306 ANG524297:ANG524306 AXC524297:AXC524306 BGY524297:BGY524306 BQU524297:BQU524306 CAQ524297:CAQ524306 CKM524297:CKM524306 CUI524297:CUI524306 DEE524297:DEE524306 DOA524297:DOA524306 DXW524297:DXW524306 EHS524297:EHS524306 ERO524297:ERO524306 FBK524297:FBK524306 FLG524297:FLG524306 FVC524297:FVC524306 GEY524297:GEY524306 GOU524297:GOU524306 GYQ524297:GYQ524306 HIM524297:HIM524306 HSI524297:HSI524306 ICE524297:ICE524306 IMA524297:IMA524306 IVW524297:IVW524306 JFS524297:JFS524306 JPO524297:JPO524306 JZK524297:JZK524306 KJG524297:KJG524306 KTC524297:KTC524306 LCY524297:LCY524306 LMU524297:LMU524306 LWQ524297:LWQ524306 MGM524297:MGM524306 MQI524297:MQI524306 NAE524297:NAE524306 NKA524297:NKA524306 NTW524297:NTW524306 ODS524297:ODS524306 ONO524297:ONO524306 OXK524297:OXK524306 PHG524297:PHG524306 PRC524297:PRC524306 QAY524297:QAY524306 QKU524297:QKU524306 QUQ524297:QUQ524306 REM524297:REM524306 ROI524297:ROI524306 RYE524297:RYE524306 SIA524297:SIA524306 SRW524297:SRW524306 TBS524297:TBS524306 TLO524297:TLO524306 TVK524297:TVK524306 UFG524297:UFG524306 UPC524297:UPC524306 UYY524297:UYY524306 VIU524297:VIU524306 VSQ524297:VSQ524306 WCM524297:WCM524306 WMI524297:WMI524306 WWE524297:WWE524306 W589833:W589842 JS589833:JS589842 TO589833:TO589842 ADK589833:ADK589842 ANG589833:ANG589842 AXC589833:AXC589842 BGY589833:BGY589842 BQU589833:BQU589842 CAQ589833:CAQ589842 CKM589833:CKM589842 CUI589833:CUI589842 DEE589833:DEE589842 DOA589833:DOA589842 DXW589833:DXW589842 EHS589833:EHS589842 ERO589833:ERO589842 FBK589833:FBK589842 FLG589833:FLG589842 FVC589833:FVC589842 GEY589833:GEY589842 GOU589833:GOU589842 GYQ589833:GYQ589842 HIM589833:HIM589842 HSI589833:HSI589842 ICE589833:ICE589842 IMA589833:IMA589842 IVW589833:IVW589842 JFS589833:JFS589842 JPO589833:JPO589842 JZK589833:JZK589842 KJG589833:KJG589842 KTC589833:KTC589842 LCY589833:LCY589842 LMU589833:LMU589842 LWQ589833:LWQ589842 MGM589833:MGM589842 MQI589833:MQI589842 NAE589833:NAE589842 NKA589833:NKA589842 NTW589833:NTW589842 ODS589833:ODS589842 ONO589833:ONO589842 OXK589833:OXK589842 PHG589833:PHG589842 PRC589833:PRC589842 QAY589833:QAY589842 QKU589833:QKU589842 QUQ589833:QUQ589842 REM589833:REM589842 ROI589833:ROI589842 RYE589833:RYE589842 SIA589833:SIA589842 SRW589833:SRW589842 TBS589833:TBS589842 TLO589833:TLO589842 TVK589833:TVK589842 UFG589833:UFG589842 UPC589833:UPC589842 UYY589833:UYY589842 VIU589833:VIU589842 VSQ589833:VSQ589842 WCM589833:WCM589842 WMI589833:WMI589842 WWE589833:WWE589842 W655369:W655378 JS655369:JS655378 TO655369:TO655378 ADK655369:ADK655378 ANG655369:ANG655378 AXC655369:AXC655378 BGY655369:BGY655378 BQU655369:BQU655378 CAQ655369:CAQ655378 CKM655369:CKM655378 CUI655369:CUI655378 DEE655369:DEE655378 DOA655369:DOA655378 DXW655369:DXW655378 EHS655369:EHS655378 ERO655369:ERO655378 FBK655369:FBK655378 FLG655369:FLG655378 FVC655369:FVC655378 GEY655369:GEY655378 GOU655369:GOU655378 GYQ655369:GYQ655378 HIM655369:HIM655378 HSI655369:HSI655378 ICE655369:ICE655378 IMA655369:IMA655378 IVW655369:IVW655378 JFS655369:JFS655378 JPO655369:JPO655378 JZK655369:JZK655378 KJG655369:KJG655378 KTC655369:KTC655378 LCY655369:LCY655378 LMU655369:LMU655378 LWQ655369:LWQ655378 MGM655369:MGM655378 MQI655369:MQI655378 NAE655369:NAE655378 NKA655369:NKA655378 NTW655369:NTW655378 ODS655369:ODS655378 ONO655369:ONO655378 OXK655369:OXK655378 PHG655369:PHG655378 PRC655369:PRC655378 QAY655369:QAY655378 QKU655369:QKU655378 QUQ655369:QUQ655378 REM655369:REM655378 ROI655369:ROI655378 RYE655369:RYE655378 SIA655369:SIA655378 SRW655369:SRW655378 TBS655369:TBS655378 TLO655369:TLO655378 TVK655369:TVK655378 UFG655369:UFG655378 UPC655369:UPC655378 UYY655369:UYY655378 VIU655369:VIU655378 VSQ655369:VSQ655378 WCM655369:WCM655378 WMI655369:WMI655378 WWE655369:WWE655378 W720905:W720914 JS720905:JS720914 TO720905:TO720914 ADK720905:ADK720914 ANG720905:ANG720914 AXC720905:AXC720914 BGY720905:BGY720914 BQU720905:BQU720914 CAQ720905:CAQ720914 CKM720905:CKM720914 CUI720905:CUI720914 DEE720905:DEE720914 DOA720905:DOA720914 DXW720905:DXW720914 EHS720905:EHS720914 ERO720905:ERO720914 FBK720905:FBK720914 FLG720905:FLG720914 FVC720905:FVC720914 GEY720905:GEY720914 GOU720905:GOU720914 GYQ720905:GYQ720914 HIM720905:HIM720914 HSI720905:HSI720914 ICE720905:ICE720914 IMA720905:IMA720914 IVW720905:IVW720914 JFS720905:JFS720914 JPO720905:JPO720914 JZK720905:JZK720914 KJG720905:KJG720914 KTC720905:KTC720914 LCY720905:LCY720914 LMU720905:LMU720914 LWQ720905:LWQ720914 MGM720905:MGM720914 MQI720905:MQI720914 NAE720905:NAE720914 NKA720905:NKA720914 NTW720905:NTW720914 ODS720905:ODS720914 ONO720905:ONO720914 OXK720905:OXK720914 PHG720905:PHG720914 PRC720905:PRC720914 QAY720905:QAY720914 QKU720905:QKU720914 QUQ720905:QUQ720914 REM720905:REM720914 ROI720905:ROI720914 RYE720905:RYE720914 SIA720905:SIA720914 SRW720905:SRW720914 TBS720905:TBS720914 TLO720905:TLO720914 TVK720905:TVK720914 UFG720905:UFG720914 UPC720905:UPC720914 UYY720905:UYY720914 VIU720905:VIU720914 VSQ720905:VSQ720914 WCM720905:WCM720914 WMI720905:WMI720914 WWE720905:WWE720914 W786441:W786450 JS786441:JS786450 TO786441:TO786450 ADK786441:ADK786450 ANG786441:ANG786450 AXC786441:AXC786450 BGY786441:BGY786450 BQU786441:BQU786450 CAQ786441:CAQ786450 CKM786441:CKM786450 CUI786441:CUI786450 DEE786441:DEE786450 DOA786441:DOA786450 DXW786441:DXW786450 EHS786441:EHS786450 ERO786441:ERO786450 FBK786441:FBK786450 FLG786441:FLG786450 FVC786441:FVC786450 GEY786441:GEY786450 GOU786441:GOU786450 GYQ786441:GYQ786450 HIM786441:HIM786450 HSI786441:HSI786450 ICE786441:ICE786450 IMA786441:IMA786450 IVW786441:IVW786450 JFS786441:JFS786450 JPO786441:JPO786450 JZK786441:JZK786450 KJG786441:KJG786450 KTC786441:KTC786450 LCY786441:LCY786450 LMU786441:LMU786450 LWQ786441:LWQ786450 MGM786441:MGM786450 MQI786441:MQI786450 NAE786441:NAE786450 NKA786441:NKA786450 NTW786441:NTW786450 ODS786441:ODS786450 ONO786441:ONO786450 OXK786441:OXK786450 PHG786441:PHG786450 PRC786441:PRC786450 QAY786441:QAY786450 QKU786441:QKU786450 QUQ786441:QUQ786450 REM786441:REM786450 ROI786441:ROI786450 RYE786441:RYE786450 SIA786441:SIA786450 SRW786441:SRW786450 TBS786441:TBS786450 TLO786441:TLO786450 TVK786441:TVK786450 UFG786441:UFG786450 UPC786441:UPC786450 UYY786441:UYY786450 VIU786441:VIU786450 VSQ786441:VSQ786450 WCM786441:WCM786450 WMI786441:WMI786450 WWE786441:WWE786450 W851977:W851986 JS851977:JS851986 TO851977:TO851986 ADK851977:ADK851986 ANG851977:ANG851986 AXC851977:AXC851986 BGY851977:BGY851986 BQU851977:BQU851986 CAQ851977:CAQ851986 CKM851977:CKM851986 CUI851977:CUI851986 DEE851977:DEE851986 DOA851977:DOA851986 DXW851977:DXW851986 EHS851977:EHS851986 ERO851977:ERO851986 FBK851977:FBK851986 FLG851977:FLG851986 FVC851977:FVC851986 GEY851977:GEY851986 GOU851977:GOU851986 GYQ851977:GYQ851986 HIM851977:HIM851986 HSI851977:HSI851986 ICE851977:ICE851986 IMA851977:IMA851986 IVW851977:IVW851986 JFS851977:JFS851986 JPO851977:JPO851986 JZK851977:JZK851986 KJG851977:KJG851986 KTC851977:KTC851986 LCY851977:LCY851986 LMU851977:LMU851986 LWQ851977:LWQ851986 MGM851977:MGM851986 MQI851977:MQI851986 NAE851977:NAE851986 NKA851977:NKA851986 NTW851977:NTW851986 ODS851977:ODS851986 ONO851977:ONO851986 OXK851977:OXK851986 PHG851977:PHG851986 PRC851977:PRC851986 QAY851977:QAY851986 QKU851977:QKU851986 QUQ851977:QUQ851986 REM851977:REM851986 ROI851977:ROI851986 RYE851977:RYE851986 SIA851977:SIA851986 SRW851977:SRW851986 TBS851977:TBS851986 TLO851977:TLO851986 TVK851977:TVK851986 UFG851977:UFG851986 UPC851977:UPC851986 UYY851977:UYY851986 VIU851977:VIU851986 VSQ851977:VSQ851986 WCM851977:WCM851986 WMI851977:WMI851986 WWE851977:WWE851986 W917513:W917522 JS917513:JS917522 TO917513:TO917522 ADK917513:ADK917522 ANG917513:ANG917522 AXC917513:AXC917522 BGY917513:BGY917522 BQU917513:BQU917522 CAQ917513:CAQ917522 CKM917513:CKM917522 CUI917513:CUI917522 DEE917513:DEE917522 DOA917513:DOA917522 DXW917513:DXW917522 EHS917513:EHS917522 ERO917513:ERO917522 FBK917513:FBK917522 FLG917513:FLG917522 FVC917513:FVC917522 GEY917513:GEY917522 GOU917513:GOU917522 GYQ917513:GYQ917522 HIM917513:HIM917522 HSI917513:HSI917522 ICE917513:ICE917522 IMA917513:IMA917522 IVW917513:IVW917522 JFS917513:JFS917522 JPO917513:JPO917522 JZK917513:JZK917522 KJG917513:KJG917522 KTC917513:KTC917522 LCY917513:LCY917522 LMU917513:LMU917522 LWQ917513:LWQ917522 MGM917513:MGM917522 MQI917513:MQI917522 NAE917513:NAE917522 NKA917513:NKA917522 NTW917513:NTW917522 ODS917513:ODS917522 ONO917513:ONO917522 OXK917513:OXK917522 PHG917513:PHG917522 PRC917513:PRC917522 QAY917513:QAY917522 QKU917513:QKU917522 QUQ917513:QUQ917522 REM917513:REM917522 ROI917513:ROI917522 RYE917513:RYE917522 SIA917513:SIA917522 SRW917513:SRW917522 TBS917513:TBS917522 TLO917513:TLO917522 TVK917513:TVK917522 UFG917513:UFG917522 UPC917513:UPC917522 UYY917513:UYY917522 VIU917513:VIU917522 VSQ917513:VSQ917522 WCM917513:WCM917522 WMI917513:WMI917522 WWE917513:WWE917522 W983049:W983058 JS983049:JS983058 TO983049:TO983058 ADK983049:ADK983058 ANG983049:ANG983058 AXC983049:AXC983058 BGY983049:BGY983058 BQU983049:BQU983058 CAQ983049:CAQ983058 CKM983049:CKM983058 CUI983049:CUI983058 DEE983049:DEE983058 DOA983049:DOA983058 DXW983049:DXW983058 EHS983049:EHS983058 ERO983049:ERO983058 FBK983049:FBK983058 FLG983049:FLG983058 FVC983049:FVC983058 GEY983049:GEY983058 GOU983049:GOU983058 GYQ983049:GYQ983058 HIM983049:HIM983058 HSI983049:HSI983058 ICE983049:ICE983058 IMA983049:IMA983058 IVW983049:IVW983058 JFS983049:JFS983058 JPO983049:JPO983058 JZK983049:JZK983058 KJG983049:KJG983058 KTC983049:KTC983058 LCY983049:LCY983058 LMU983049:LMU983058 LWQ983049:LWQ983058 MGM983049:MGM983058 MQI983049:MQI983058 NAE983049:NAE983058 NKA983049:NKA983058 NTW983049:NTW983058 ODS983049:ODS983058 ONO983049:ONO983058 OXK983049:OXK983058 PHG983049:PHG983058 PRC983049:PRC983058 QAY983049:QAY983058 QKU983049:QKU983058 QUQ983049:QUQ983058 REM983049:REM983058 ROI983049:ROI983058 RYE983049:RYE983058 SIA983049:SIA983058 SRW983049:SRW983058 TBS983049:TBS983058 TLO983049:TLO983058 TVK983049:TVK983058 UFG983049:UFG983058 UPC983049:UPC983058 UYY983049:UYY983058 VIU983049:VIU983058 VSQ983049:VSQ983058 WCM983049:WCM983058 WMI983049:WMI983058 WWE983049:WWE983058">
      <formula1>$BC$9:$BC$13</formula1>
    </dataValidation>
    <dataValidation type="list"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formula1>$BA$9:$BA$11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Web申込書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achiwa</dc:creator>
  <cp:lastModifiedBy>山崎あくび</cp:lastModifiedBy>
  <cp:lastPrinted>2023-08-10T11:52:18Z</cp:lastPrinted>
  <dcterms:created xsi:type="dcterms:W3CDTF">2021-11-01T12:43:48Z</dcterms:created>
  <dcterms:modified xsi:type="dcterms:W3CDTF">2023-08-14T10:49:48Z</dcterms:modified>
</cp:coreProperties>
</file>