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kubi\Documents\08.shintairen\doc\2024\要項\"/>
    </mc:Choice>
  </mc:AlternateContent>
  <bookViews>
    <workbookView xWindow="0" yWindow="0" windowWidth="10830" windowHeight="7005"/>
  </bookViews>
  <sheets>
    <sheet name="Web申込書(年代別個人戦・男子)" sheetId="2" r:id="rId1"/>
    <sheet name="要項" sheetId="3" r:id="rId2"/>
  </sheets>
  <definedNames>
    <definedName name="_xlnm.Print_Area" localSheetId="0">'Web申込書(年代別個人戦・男子)'!$B$2:$AG$28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2" l="1"/>
  <c r="AR38" i="2"/>
  <c r="AQ38" i="2"/>
  <c r="AP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O38" i="2"/>
  <c r="N38" i="2"/>
  <c r="M38" i="2"/>
  <c r="G38" i="2"/>
  <c r="F38" i="2"/>
  <c r="E38" i="2"/>
  <c r="D38" i="2"/>
  <c r="C38" i="2"/>
  <c r="AR37" i="2"/>
  <c r="AQ37" i="2"/>
  <c r="AP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N37" i="2"/>
  <c r="M37" i="2"/>
  <c r="H37" i="2"/>
  <c r="G37" i="2"/>
  <c r="F37" i="2"/>
  <c r="E37" i="2"/>
  <c r="D37" i="2"/>
  <c r="C37" i="2"/>
  <c r="AR36" i="2"/>
  <c r="AQ36" i="2"/>
  <c r="AP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N36" i="2"/>
  <c r="M36" i="2"/>
  <c r="G36" i="2"/>
  <c r="F36" i="2"/>
  <c r="E36" i="2"/>
  <c r="D36" i="2"/>
  <c r="C36" i="2"/>
  <c r="AR35" i="2"/>
  <c r="AQ35" i="2"/>
  <c r="AP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P35" i="2"/>
  <c r="AA35" i="2" s="1"/>
  <c r="N35" i="2"/>
  <c r="M35" i="2"/>
  <c r="G35" i="2"/>
  <c r="F35" i="2"/>
  <c r="E35" i="2"/>
  <c r="D35" i="2"/>
  <c r="C35" i="2"/>
  <c r="AR34" i="2"/>
  <c r="AQ34" i="2"/>
  <c r="AP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O34" i="2"/>
  <c r="N34" i="2"/>
  <c r="M34" i="2"/>
  <c r="G34" i="2"/>
  <c r="F34" i="2"/>
  <c r="E34" i="2"/>
  <c r="D34" i="2"/>
  <c r="C34" i="2"/>
  <c r="AR33" i="2"/>
  <c r="AQ33" i="2"/>
  <c r="AP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N33" i="2"/>
  <c r="M33" i="2"/>
  <c r="G33" i="2"/>
  <c r="F33" i="2"/>
  <c r="E33" i="2"/>
  <c r="D33" i="2"/>
  <c r="C33" i="2"/>
  <c r="AR32" i="2"/>
  <c r="AQ32" i="2"/>
  <c r="AP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N32" i="2"/>
  <c r="M32" i="2"/>
  <c r="G32" i="2"/>
  <c r="F32" i="2"/>
  <c r="E32" i="2"/>
  <c r="D32" i="2"/>
  <c r="C32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N31" i="2"/>
  <c r="M31" i="2"/>
  <c r="G31" i="2"/>
  <c r="F31" i="2"/>
  <c r="E31" i="2"/>
  <c r="D31" i="2"/>
  <c r="C31" i="2"/>
  <c r="BF20" i="2"/>
  <c r="BI20" i="2" s="1"/>
  <c r="AJ20" i="2"/>
  <c r="AI20" i="2"/>
  <c r="AC20" i="2"/>
  <c r="H38" i="2" s="1"/>
  <c r="W20" i="2"/>
  <c r="P38" i="2" s="1"/>
  <c r="U20" i="2"/>
  <c r="BI19" i="2"/>
  <c r="BF19" i="2"/>
  <c r="BG19" i="2" s="1"/>
  <c r="BH19" i="2" s="1"/>
  <c r="BJ19" i="2" s="1"/>
  <c r="BK19" i="2" s="1"/>
  <c r="AJ19" i="2"/>
  <c r="AI19" i="2"/>
  <c r="AC19" i="2"/>
  <c r="U19" i="2"/>
  <c r="O37" i="2" s="1"/>
  <c r="BI18" i="2"/>
  <c r="BF18" i="2"/>
  <c r="BG18" i="2" s="1"/>
  <c r="BH18" i="2" s="1"/>
  <c r="BJ18" i="2" s="1"/>
  <c r="BK18" i="2" s="1"/>
  <c r="AJ18" i="2"/>
  <c r="AI18" i="2"/>
  <c r="AC18" i="2"/>
  <c r="H36" i="2" s="1"/>
  <c r="U18" i="2"/>
  <c r="O36" i="2" s="1"/>
  <c r="BG17" i="2"/>
  <c r="BH17" i="2" s="1"/>
  <c r="BJ17" i="2" s="1"/>
  <c r="BK17" i="2" s="1"/>
  <c r="BF17" i="2"/>
  <c r="BI17" i="2" s="1"/>
  <c r="AJ17" i="2"/>
  <c r="AI17" i="2"/>
  <c r="AC17" i="2"/>
  <c r="H35" i="2" s="1"/>
  <c r="W17" i="2"/>
  <c r="U17" i="2"/>
  <c r="O35" i="2" s="1"/>
  <c r="BF16" i="2"/>
  <c r="BI16" i="2" s="1"/>
  <c r="AJ16" i="2"/>
  <c r="AI16" i="2"/>
  <c r="AC16" i="2"/>
  <c r="H34" i="2" s="1"/>
  <c r="W16" i="2"/>
  <c r="P34" i="2" s="1"/>
  <c r="U16" i="2"/>
  <c r="BI15" i="2"/>
  <c r="BF15" i="2"/>
  <c r="BG15" i="2" s="1"/>
  <c r="BH15" i="2" s="1"/>
  <c r="BJ15" i="2" s="1"/>
  <c r="BK15" i="2" s="1"/>
  <c r="AJ15" i="2"/>
  <c r="AI15" i="2"/>
  <c r="AC15" i="2"/>
  <c r="H33" i="2" s="1"/>
  <c r="U15" i="2"/>
  <c r="O33" i="2" s="1"/>
  <c r="AJ14" i="2"/>
  <c r="AI14" i="2"/>
  <c r="AC14" i="2"/>
  <c r="H32" i="2" s="1"/>
  <c r="U14" i="2"/>
  <c r="BF13" i="2"/>
  <c r="BI13" i="2" s="1"/>
  <c r="AJ13" i="2"/>
  <c r="AI13" i="2"/>
  <c r="AC13" i="2"/>
  <c r="H31" i="2" s="1"/>
  <c r="U13" i="2"/>
  <c r="O31" i="2" s="1"/>
  <c r="AC3" i="2"/>
  <c r="BG13" i="2" l="1"/>
  <c r="BH13" i="2" s="1"/>
  <c r="BJ13" i="2" s="1"/>
  <c r="BK13" i="2" s="1"/>
  <c r="W13" i="2"/>
  <c r="P31" i="2" s="1"/>
  <c r="AA31" i="2" s="1"/>
  <c r="BF14" i="2"/>
  <c r="Y38" i="2"/>
  <c r="U38" i="2"/>
  <c r="Q38" i="2"/>
  <c r="AA38" i="2"/>
  <c r="S38" i="2"/>
  <c r="Z38" i="2"/>
  <c r="V38" i="2"/>
  <c r="R38" i="2"/>
  <c r="AB38" i="2"/>
  <c r="X38" i="2"/>
  <c r="T38" i="2"/>
  <c r="W38" i="2"/>
  <c r="Y34" i="2"/>
  <c r="U34" i="2"/>
  <c r="Q34" i="2"/>
  <c r="W34" i="2"/>
  <c r="V34" i="2"/>
  <c r="R34" i="2"/>
  <c r="AB34" i="2"/>
  <c r="X34" i="2"/>
  <c r="T34" i="2"/>
  <c r="AA34" i="2"/>
  <c r="S34" i="2"/>
  <c r="Z34" i="2"/>
  <c r="W15" i="2"/>
  <c r="P33" i="2" s="1"/>
  <c r="BG16" i="2"/>
  <c r="BH16" i="2" s="1"/>
  <c r="BJ16" i="2" s="1"/>
  <c r="BK16" i="2" s="1"/>
  <c r="W19" i="2"/>
  <c r="P37" i="2" s="1"/>
  <c r="BG20" i="2"/>
  <c r="BH20" i="2" s="1"/>
  <c r="BJ20" i="2" s="1"/>
  <c r="BK20" i="2" s="1"/>
  <c r="Y31" i="2"/>
  <c r="O32" i="2"/>
  <c r="U35" i="2"/>
  <c r="W18" i="2"/>
  <c r="P36" i="2" s="1"/>
  <c r="AC21" i="2"/>
  <c r="V31" i="2"/>
  <c r="R35" i="2"/>
  <c r="V35" i="2"/>
  <c r="Z35" i="2"/>
  <c r="AB31" i="2"/>
  <c r="T35" i="2"/>
  <c r="X35" i="2"/>
  <c r="AB35" i="2"/>
  <c r="Q35" i="2"/>
  <c r="Y35" i="2"/>
  <c r="S35" i="2"/>
  <c r="W35" i="2"/>
  <c r="X31" i="2" l="1"/>
  <c r="U31" i="2"/>
  <c r="W31" i="2"/>
  <c r="S31" i="2"/>
  <c r="Z31" i="2"/>
  <c r="T31" i="2"/>
  <c r="R31" i="2"/>
  <c r="Q31" i="2"/>
  <c r="BG14" i="2"/>
  <c r="BH14" i="2" s="1"/>
  <c r="BJ14" i="2" s="1"/>
  <c r="BI14" i="2"/>
  <c r="AO35" i="2"/>
  <c r="AA37" i="2"/>
  <c r="W37" i="2"/>
  <c r="S37" i="2"/>
  <c r="Y37" i="2"/>
  <c r="Q37" i="2"/>
  <c r="AB37" i="2"/>
  <c r="X37" i="2"/>
  <c r="T37" i="2"/>
  <c r="Z37" i="2"/>
  <c r="V37" i="2"/>
  <c r="R37" i="2"/>
  <c r="U37" i="2"/>
  <c r="AO34" i="2"/>
  <c r="AO38" i="2"/>
  <c r="Y36" i="2"/>
  <c r="U36" i="2"/>
  <c r="Q36" i="2"/>
  <c r="W36" i="2"/>
  <c r="Z36" i="2"/>
  <c r="V36" i="2"/>
  <c r="R36" i="2"/>
  <c r="AB36" i="2"/>
  <c r="X36" i="2"/>
  <c r="T36" i="2"/>
  <c r="AA36" i="2"/>
  <c r="S36" i="2"/>
  <c r="AA33" i="2"/>
  <c r="W33" i="2"/>
  <c r="S33" i="2"/>
  <c r="U33" i="2"/>
  <c r="AB33" i="2"/>
  <c r="T33" i="2"/>
  <c r="Z33" i="2"/>
  <c r="V33" i="2"/>
  <c r="R33" i="2"/>
  <c r="Y33" i="2"/>
  <c r="Q33" i="2"/>
  <c r="X33" i="2"/>
  <c r="AO31" i="2" l="1"/>
  <c r="AO33" i="2"/>
  <c r="BK14" i="2"/>
  <c r="W14" i="2" s="1"/>
  <c r="P32" i="2" s="1"/>
  <c r="AO36" i="2"/>
  <c r="AO37" i="2"/>
  <c r="U32" i="2" l="1"/>
  <c r="V32" i="2"/>
  <c r="W32" i="2"/>
  <c r="Q32" i="2"/>
  <c r="AB32" i="2"/>
  <c r="Z32" i="2"/>
  <c r="AA32" i="2"/>
  <c r="X32" i="2"/>
  <c r="R32" i="2"/>
  <c r="Y32" i="2"/>
  <c r="S32" i="2"/>
  <c r="T32" i="2"/>
  <c r="AO32" i="2" l="1"/>
</calcChain>
</file>

<file path=xl/sharedStrings.xml><?xml version="1.0" encoding="utf-8"?>
<sst xmlns="http://schemas.openxmlformats.org/spreadsheetml/2006/main" count="216" uniqueCount="171">
  <si>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</si>
  <si>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</si>
  <si>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</si>
  <si>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</si>
  <si>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</si>
  <si>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</si>
  <si>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</si>
  <si>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</si>
  <si>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</si>
  <si>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2"/>
  </si>
  <si>
    <t>※年齢は</t>
    <rPh sb="1" eb="3">
      <t>ネンレイ</t>
    </rPh>
    <phoneticPr fontId="2"/>
  </si>
  <si>
    <t>での満年齢になっているか確認してください。</t>
    <rPh sb="2" eb="5">
      <t>マンネンレイ</t>
    </rPh>
    <rPh sb="12" eb="14">
      <t>カクニン</t>
    </rPh>
    <phoneticPr fontId="2"/>
  </si>
  <si>
    <r>
      <t>※生年月日は</t>
    </r>
    <r>
      <rPr>
        <b/>
        <sz val="11"/>
        <rFont val="ＭＳ Ｐゴシック"/>
        <family val="3"/>
        <charset val="128"/>
      </rPr>
      <t xml:space="preserve"> /</t>
    </r>
    <r>
      <rPr>
        <sz val="11"/>
        <rFont val="ＭＳ Ｐゴシック"/>
        <family val="3"/>
        <charset val="128"/>
      </rPr>
      <t xml:space="preserve"> で年月日を区切ってください。（</t>
    </r>
    <r>
      <rPr>
        <b/>
        <sz val="11"/>
        <rFont val="ＭＳ Ｐゴシック"/>
        <family val="3"/>
        <charset val="128"/>
      </rPr>
      <t>例：2000/1/1</t>
    </r>
    <r>
      <rPr>
        <sz val="11"/>
        <rFont val="ＭＳ Ｐゴシック"/>
        <family val="3"/>
        <charset val="128"/>
      </rPr>
      <t>）</t>
    </r>
    <rPh sb="1" eb="5">
      <t>セイネンガッピ</t>
    </rPh>
    <rPh sb="10" eb="13">
      <t>ネンガッピ</t>
    </rPh>
    <rPh sb="14" eb="16">
      <t>クギ</t>
    </rPh>
    <rPh sb="24" eb="25">
      <t>レイ</t>
    </rPh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</si>
  <si>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</si>
  <si>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</si>
  <si>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選手氏名</t>
    <rPh sb="0" eb="2">
      <t>センシュ</t>
    </rPh>
    <rPh sb="2" eb="4">
      <t>シメイ</t>
    </rPh>
    <phoneticPr fontId="2"/>
  </si>
  <si>
    <t>生年月日（例：2000/1/1）</t>
    <rPh sb="0" eb="4">
      <t>セイネンガッピ</t>
    </rPh>
    <rPh sb="5" eb="6">
      <t>レイ</t>
    </rPh>
    <phoneticPr fontId="2"/>
  </si>
  <si>
    <t>年齢</t>
    <rPh sb="0" eb="2">
      <t>ネンレイ</t>
    </rPh>
    <phoneticPr fontId="2"/>
  </si>
  <si>
    <t>年代</t>
    <rPh sb="0" eb="2">
      <t>ネンダイ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</si>
  <si>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</si>
  <si>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</si>
  <si>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備考</t>
    <rPh sb="0" eb="2">
      <t>ビコウ</t>
    </rPh>
    <phoneticPr fontId="2"/>
  </si>
  <si>
    <t>出場部門</t>
    <rPh sb="0" eb="2">
      <t>シュツジョウ</t>
    </rPh>
    <rPh sb="2" eb="4">
      <t>ブモン</t>
    </rPh>
    <phoneticPr fontId="2"/>
  </si>
  <si>
    <t>年代巾</t>
    <rPh sb="0" eb="2">
      <t>ネンダイ</t>
    </rPh>
    <rPh sb="2" eb="3">
      <t>ハバ</t>
    </rPh>
    <phoneticPr fontId="2"/>
  </si>
  <si>
    <t>女性</t>
    <rPh sb="0" eb="2">
      <t>ジョセイ</t>
    </rPh>
    <phoneticPr fontId="2"/>
  </si>
  <si>
    <t>選択してください</t>
    <rPh sb="0" eb="2">
      <t>センタク</t>
    </rPh>
    <phoneticPr fontId="2"/>
  </si>
  <si>
    <t>男性</t>
    <rPh sb="0" eb="2">
      <t>ダンセイ</t>
    </rPh>
    <phoneticPr fontId="2"/>
  </si>
  <si>
    <t>１部</t>
    <rPh sb="1" eb="2">
      <t>ブ</t>
    </rPh>
    <phoneticPr fontId="2"/>
  </si>
  <si>
    <t>加盟 一般</t>
    <rPh sb="0" eb="2">
      <t>カメイ</t>
    </rPh>
    <rPh sb="3" eb="5">
      <t>イッパン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</si>
  <si>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</si>
  <si>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</si>
  <si>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４部</t>
    <rPh sb="1" eb="2">
      <t>ブ</t>
    </rPh>
    <phoneticPr fontId="2"/>
  </si>
  <si>
    <t>５部</t>
    <rPh sb="1" eb="2">
      <t>ブ</t>
    </rPh>
    <phoneticPr fontId="2"/>
  </si>
  <si>
    <t>　</t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</si>
  <si>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</si>
  <si>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目的</t>
    <rPh sb="0" eb="2">
      <t>モクテキ</t>
    </rPh>
    <phoneticPr fontId="2"/>
  </si>
  <si>
    <t>.</t>
    <phoneticPr fontId="2"/>
  </si>
  <si>
    <t>&lt;連絡事項&gt;</t>
    <rPh sb="1" eb="5">
      <t>レンラクジコウ</t>
    </rPh>
    <phoneticPr fontId="2"/>
  </si>
  <si>
    <t>申込日</t>
    <rPh sb="0" eb="3">
      <t>モウシコミビ</t>
    </rPh>
    <phoneticPr fontId="2"/>
  </si>
  <si>
    <t>申込番号　カウンタ</t>
    <rPh sb="0" eb="2">
      <t>モウシコミ</t>
    </rPh>
    <rPh sb="2" eb="4">
      <t>バンゴウ</t>
    </rPh>
    <phoneticPr fontId="2"/>
  </si>
  <si>
    <t>人数</t>
    <rPh sb="0" eb="2">
      <t>ニンズウ</t>
    </rPh>
    <phoneticPr fontId="2"/>
  </si>
  <si>
    <t>入力日</t>
    <rPh sb="0" eb="2">
      <t>ニュウリョク</t>
    </rPh>
    <rPh sb="2" eb="3">
      <t>ヒ</t>
    </rPh>
    <phoneticPr fontId="2"/>
  </si>
  <si>
    <t>担当</t>
    <rPh sb="0" eb="2">
      <t>タントウ</t>
    </rPh>
    <phoneticPr fontId="2"/>
  </si>
  <si>
    <t>受付番号</t>
    <rPh sb="0" eb="2">
      <t>ウケツケ</t>
    </rPh>
    <rPh sb="2" eb="4">
      <t>バンゴウ</t>
    </rPh>
    <phoneticPr fontId="2"/>
  </si>
  <si>
    <t>通番</t>
    <rPh sb="0" eb="1">
      <t>ツウ</t>
    </rPh>
    <rPh sb="1" eb="2">
      <t>バン</t>
    </rPh>
    <phoneticPr fontId="2"/>
  </si>
  <si>
    <t>受付NO</t>
    <phoneticPr fontId="2"/>
  </si>
  <si>
    <t>受付日</t>
    <rPh sb="0" eb="3">
      <t>ウケツケビ</t>
    </rPh>
    <phoneticPr fontId="2"/>
  </si>
  <si>
    <t>クラブ名</t>
    <phoneticPr fontId="2"/>
  </si>
  <si>
    <t>チーム名</t>
    <rPh sb="3" eb="4">
      <t>ナ</t>
    </rPh>
    <phoneticPr fontId="2"/>
  </si>
  <si>
    <t>氏　　名</t>
  </si>
  <si>
    <t>加盟　一般　</t>
    <rPh sb="0" eb="2">
      <t>カメイ</t>
    </rPh>
    <rPh sb="3" eb="5">
      <t>イッパン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</si>
  <si>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</si>
  <si>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</si>
  <si>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</si>
  <si>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</si>
  <si>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生年月日</t>
    <rPh sb="0" eb="4">
      <t>セイネンガッピ</t>
    </rPh>
    <phoneticPr fontId="2"/>
  </si>
  <si>
    <t>30L</t>
    <phoneticPr fontId="2"/>
  </si>
  <si>
    <t>30H</t>
    <phoneticPr fontId="2"/>
  </si>
  <si>
    <t>40L</t>
    <phoneticPr fontId="2"/>
  </si>
  <si>
    <t>40H</t>
    <phoneticPr fontId="2"/>
  </si>
  <si>
    <t>50L</t>
    <phoneticPr fontId="2"/>
  </si>
  <si>
    <t>50H</t>
    <phoneticPr fontId="2"/>
  </si>
  <si>
    <t>60L</t>
    <phoneticPr fontId="2"/>
  </si>
  <si>
    <t>60H</t>
    <phoneticPr fontId="2"/>
  </si>
  <si>
    <t>70L</t>
    <phoneticPr fontId="2"/>
  </si>
  <si>
    <t>70H</t>
    <phoneticPr fontId="2"/>
  </si>
  <si>
    <t>80L</t>
    <phoneticPr fontId="2"/>
  </si>
  <si>
    <t>O85</t>
    <phoneticPr fontId="2"/>
  </si>
  <si>
    <t>合計</t>
    <rPh sb="0" eb="2">
      <t>ゴウケイ</t>
    </rPh>
    <phoneticPr fontId="2"/>
  </si>
  <si>
    <t>申込者</t>
    <rPh sb="0" eb="2">
      <t>モウシコミ</t>
    </rPh>
    <rPh sb="2" eb="3">
      <t>シャ</t>
    </rPh>
    <phoneticPr fontId="2"/>
  </si>
  <si>
    <t>電話番号</t>
    <rPh sb="0" eb="4">
      <t>デンワバンゴウ</t>
    </rPh>
    <phoneticPr fontId="2"/>
  </si>
  <si>
    <t>申込番号カウンタ</t>
    <rPh sb="0" eb="2">
      <t>モウシコミ</t>
    </rPh>
    <rPh sb="2" eb="4">
      <t>バンゴウ</t>
    </rPh>
    <phoneticPr fontId="2"/>
  </si>
  <si>
    <t>未</t>
    <rPh sb="0" eb="1">
      <t>ミ</t>
    </rPh>
    <phoneticPr fontId="2"/>
  </si>
  <si>
    <t>未</t>
  </si>
  <si>
    <t>注意事項</t>
    <rPh sb="0" eb="2">
      <t>チュウイ</t>
    </rPh>
    <rPh sb="2" eb="4">
      <t>ジコウ</t>
    </rPh>
    <phoneticPr fontId="2"/>
  </si>
  <si>
    <r>
      <t>※この予選会に非加盟員は出場できません。必ず</t>
    </r>
    <r>
      <rPr>
        <b/>
        <sz val="11"/>
        <rFont val="ＭＳ Ｐゴシック"/>
        <family val="3"/>
        <charset val="128"/>
      </rPr>
      <t>加盟登録手続きを済ませてから申込してください。</t>
    </r>
    <rPh sb="3" eb="6">
      <t>ヨセンカイ</t>
    </rPh>
    <rPh sb="7" eb="8">
      <t>ヒ</t>
    </rPh>
    <rPh sb="8" eb="10">
      <t>カメイ</t>
    </rPh>
    <rPh sb="10" eb="11">
      <t>イン</t>
    </rPh>
    <rPh sb="12" eb="14">
      <t>シュツジョウ</t>
    </rPh>
    <rPh sb="20" eb="21">
      <t>カナラ</t>
    </rPh>
    <rPh sb="22" eb="24">
      <t>カメイ</t>
    </rPh>
    <rPh sb="24" eb="26">
      <t>トウロク</t>
    </rPh>
    <rPh sb="26" eb="28">
      <t>テツヅ</t>
    </rPh>
    <rPh sb="30" eb="31">
      <t>ス</t>
    </rPh>
    <rPh sb="36" eb="38">
      <t>モウシコミ</t>
    </rPh>
    <phoneticPr fontId="2"/>
  </si>
  <si>
    <t>※全国卓球選手権競技規定に変更があった場合ホームページに掲載します。</t>
    <rPh sb="1" eb="8">
      <t>ゼンコクタッキュウセンシュケン</t>
    </rPh>
    <rPh sb="8" eb="12">
      <t>キョウギキテイ</t>
    </rPh>
    <rPh sb="13" eb="15">
      <t>ヘンコウ</t>
    </rPh>
    <rPh sb="19" eb="21">
      <t>バアイ</t>
    </rPh>
    <rPh sb="28" eb="30">
      <t>ケイサイ</t>
    </rPh>
    <phoneticPr fontId="2"/>
  </si>
  <si>
    <r>
      <t>※</t>
    </r>
    <r>
      <rPr>
        <b/>
        <sz val="11"/>
        <rFont val="ＭＳ Ｐゴシック"/>
        <family val="3"/>
        <charset val="128"/>
      </rPr>
      <t>最終締切以降のメンバー変更は認められません。本戦辞退はできません</t>
    </r>
    <rPh sb="1" eb="7">
      <t>サイシュウシメキリイコウ</t>
    </rPh>
    <rPh sb="12" eb="14">
      <t>ヘンコウ</t>
    </rPh>
    <rPh sb="15" eb="16">
      <t>ミト</t>
    </rPh>
    <rPh sb="23" eb="25">
      <t>ホンセン</t>
    </rPh>
    <rPh sb="25" eb="27">
      <t>ジタイ</t>
    </rPh>
    <phoneticPr fontId="2"/>
  </si>
  <si>
    <t>※生年月日は西暦で,年齢は</t>
    <rPh sb="1" eb="5">
      <t>セイネンガッピ</t>
    </rPh>
    <rPh sb="6" eb="8">
      <t>セイレキ</t>
    </rPh>
    <rPh sb="10" eb="12">
      <t>ネンレイ</t>
    </rPh>
    <phoneticPr fontId="2"/>
  </si>
  <si>
    <t>での満年齢を記入してください。</t>
    <phoneticPr fontId="2"/>
  </si>
  <si>
    <t>※申込む年代巾を間違えると失格になります。充分に確認してください。</t>
    <rPh sb="1" eb="3">
      <t>モウシコ</t>
    </rPh>
    <rPh sb="4" eb="6">
      <t>ネンダイ</t>
    </rPh>
    <rPh sb="6" eb="7">
      <t>ハバ</t>
    </rPh>
    <rPh sb="8" eb="10">
      <t>マチガ</t>
    </rPh>
    <rPh sb="13" eb="15">
      <t>シッカク</t>
    </rPh>
    <rPh sb="21" eb="23">
      <t>ジュウブン</t>
    </rPh>
    <rPh sb="24" eb="26">
      <t>カクニン</t>
    </rPh>
    <phoneticPr fontId="2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</si>
  <si>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</si>
  <si>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</si>
  <si>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t>※氏名はフルネームで記入してください。</t>
    <rPh sb="1" eb="3">
      <t>シメイ</t>
    </rPh>
    <rPh sb="10" eb="12">
      <t>キニュウ</t>
    </rPh>
    <phoneticPr fontId="2"/>
  </si>
  <si>
    <t>※組合せの参考とします。同じ部門の参加の場合は強い順に記入してください。</t>
    <rPh sb="1" eb="3">
      <t>クミアワ</t>
    </rPh>
    <rPh sb="5" eb="7">
      <t>サンコウ</t>
    </rPh>
    <rPh sb="12" eb="13">
      <t>オナ</t>
    </rPh>
    <rPh sb="14" eb="16">
      <t>ブモン</t>
    </rPh>
    <rPh sb="17" eb="19">
      <t>サンカ</t>
    </rPh>
    <rPh sb="20" eb="22">
      <t>バアイ</t>
    </rPh>
    <rPh sb="23" eb="24">
      <t>ツヨ</t>
    </rPh>
    <rPh sb="25" eb="26">
      <t>ジュン</t>
    </rPh>
    <rPh sb="27" eb="29">
      <t>キニュウ</t>
    </rPh>
    <phoneticPr fontId="2"/>
  </si>
  <si>
    <t>　第60回全国卓球選手権大会（年代別個人戦・男子）　　愛知県予選会</t>
    <rPh sb="15" eb="18">
      <t>ネンダイベツ</t>
    </rPh>
    <rPh sb="20" eb="21">
      <t>セン</t>
    </rPh>
    <rPh sb="22" eb="24">
      <t>ダンシ</t>
    </rPh>
    <phoneticPr fontId="2"/>
  </si>
  <si>
    <t>天白SC</t>
    <rPh sb="0" eb="2">
      <t>テンパク</t>
    </rPh>
    <phoneticPr fontId="2"/>
  </si>
  <si>
    <t>2024-15</t>
    <phoneticPr fontId="2"/>
  </si>
  <si>
    <r>
      <t>第６０回 全国卓球選手権大会個人戦</t>
    </r>
    <r>
      <rPr>
        <b/>
        <u/>
        <sz val="14"/>
        <color theme="1"/>
        <rFont val="游ゴシック"/>
        <family val="3"/>
        <charset val="128"/>
        <scheme val="minor"/>
      </rPr>
      <t>（一般女子・年代別男子）</t>
    </r>
    <r>
      <rPr>
        <sz val="14"/>
        <color theme="1"/>
        <rFont val="游ゴシック"/>
        <family val="3"/>
        <charset val="128"/>
        <scheme val="minor"/>
      </rPr>
      <t>）愛知県予選会　要項</t>
    </r>
    <rPh sb="18" eb="20">
      <t>イッパン</t>
    </rPh>
    <rPh sb="20" eb="22">
      <t>ジョシ</t>
    </rPh>
    <rPh sb="23" eb="26">
      <t>ネンダイベツ</t>
    </rPh>
    <rPh sb="26" eb="28">
      <t>ダンシ</t>
    </rPh>
    <rPh sb="37" eb="39">
      <t>ヨウコウ</t>
    </rPh>
    <phoneticPr fontId="2"/>
  </si>
  <si>
    <t>兼　「第６１回　愛知県スポーツ祭典卓球大会」</t>
    <rPh sb="0" eb="1">
      <t>カ</t>
    </rPh>
    <rPh sb="8" eb="11">
      <t>アイチケン</t>
    </rPh>
    <phoneticPr fontId="2"/>
  </si>
  <si>
    <t>主催</t>
    <phoneticPr fontId="2"/>
  </si>
  <si>
    <t>　　新日本スポーツ連盟愛知県連盟</t>
    <phoneticPr fontId="2"/>
  </si>
  <si>
    <t>主管</t>
    <phoneticPr fontId="2"/>
  </si>
  <si>
    <t>　  　　　同　　　　 　　愛知卓球協会</t>
    <rPh sb="6" eb="7">
      <t>オナ</t>
    </rPh>
    <phoneticPr fontId="2"/>
  </si>
  <si>
    <t>個人戦（一般男子・年代別女子）の予選会は７月１５（月祝）ﾒﾃﾞｨｱｽおおぶ</t>
    <rPh sb="6" eb="8">
      <t>ダンシ</t>
    </rPh>
    <rPh sb="12" eb="14">
      <t>ジョシ</t>
    </rPh>
    <rPh sb="16" eb="19">
      <t>ヨセンカイ</t>
    </rPh>
    <rPh sb="21" eb="22">
      <t>ガツ</t>
    </rPh>
    <rPh sb="25" eb="26">
      <t>ゲツ</t>
    </rPh>
    <rPh sb="26" eb="27">
      <t>シュク</t>
    </rPh>
    <phoneticPr fontId="2"/>
  </si>
  <si>
    <t>01</t>
    <phoneticPr fontId="2"/>
  </si>
  <si>
    <t>参加資格</t>
    <rPh sb="0" eb="2">
      <t>サンカ</t>
    </rPh>
    <rPh sb="2" eb="4">
      <t>シカク</t>
    </rPh>
    <phoneticPr fontId="2"/>
  </si>
  <si>
    <r>
      <t>　（１）</t>
    </r>
    <r>
      <rPr>
        <b/>
        <u/>
        <sz val="11"/>
        <color indexed="8"/>
        <rFont val="ＭＳ Ｐゴシック"/>
        <family val="3"/>
        <charset val="128"/>
      </rPr>
      <t>申込みまでに加盟登録書を提出している</t>
    </r>
    <r>
      <rPr>
        <sz val="11"/>
        <color indexed="8"/>
        <rFont val="ＭＳ Ｐゴシック"/>
        <family val="3"/>
        <charset val="128"/>
      </rPr>
      <t>選手</t>
    </r>
    <rPh sb="4" eb="6">
      <t>モウシコミ</t>
    </rPh>
    <rPh sb="10" eb="12">
      <t>カメイ</t>
    </rPh>
    <rPh sb="12" eb="14">
      <t>トウロク</t>
    </rPh>
    <rPh sb="14" eb="15">
      <t>ショ</t>
    </rPh>
    <rPh sb="16" eb="18">
      <t>テイシュツ</t>
    </rPh>
    <rPh sb="22" eb="24">
      <t>センシュ</t>
    </rPh>
    <phoneticPr fontId="2"/>
  </si>
  <si>
    <r>
      <t>　（２）参加資格決定次第、</t>
    </r>
    <r>
      <rPr>
        <b/>
        <u/>
        <sz val="11"/>
        <color indexed="8"/>
        <rFont val="ＭＳ Ｐゴシック"/>
        <family val="3"/>
        <charset val="128"/>
      </rPr>
      <t>当日中に参加費を添えて本戦の申込みができる選手</t>
    </r>
    <r>
      <rPr>
        <sz val="11"/>
        <color indexed="8"/>
        <rFont val="ＭＳ Ｐゴシック"/>
        <family val="3"/>
        <charset val="128"/>
      </rPr>
      <t>。（本選辞退は不可）</t>
    </r>
    <rPh sb="4" eb="6">
      <t>サンカ</t>
    </rPh>
    <rPh sb="6" eb="8">
      <t>シカク</t>
    </rPh>
    <rPh sb="8" eb="10">
      <t>ケッテイ</t>
    </rPh>
    <rPh sb="10" eb="12">
      <t>シダイ</t>
    </rPh>
    <rPh sb="13" eb="16">
      <t>トウジツチュウ</t>
    </rPh>
    <rPh sb="17" eb="20">
      <t>サンカヒ</t>
    </rPh>
    <rPh sb="21" eb="22">
      <t>ソ</t>
    </rPh>
    <rPh sb="24" eb="26">
      <t>ホンセン</t>
    </rPh>
    <rPh sb="27" eb="29">
      <t>モウシコ</t>
    </rPh>
    <rPh sb="34" eb="36">
      <t>センシュ</t>
    </rPh>
    <rPh sb="43" eb="45">
      <t>フカ</t>
    </rPh>
    <phoneticPr fontId="2"/>
  </si>
  <si>
    <t>　（３）この大会に出場の選手は、（9/13（金）の）年齢別個人戦には出場できません。</t>
    <rPh sb="6" eb="8">
      <t>タイカイ</t>
    </rPh>
    <rPh sb="9" eb="11">
      <t>シュツジョウ</t>
    </rPh>
    <rPh sb="12" eb="14">
      <t>センシュ</t>
    </rPh>
    <rPh sb="22" eb="23">
      <t>キン</t>
    </rPh>
    <rPh sb="26" eb="29">
      <t>ネンレイベツ</t>
    </rPh>
    <rPh sb="29" eb="31">
      <t>コジン</t>
    </rPh>
    <rPh sb="31" eb="32">
      <t>セン</t>
    </rPh>
    <rPh sb="34" eb="36">
      <t>シュツジョウ</t>
    </rPh>
    <phoneticPr fontId="2"/>
  </si>
  <si>
    <t>02</t>
    <phoneticPr fontId="2"/>
  </si>
  <si>
    <t>日時</t>
    <phoneticPr fontId="2"/>
  </si>
  <si>
    <r>
      <t>　２０２４年　</t>
    </r>
    <r>
      <rPr>
        <b/>
        <sz val="11"/>
        <color indexed="8"/>
        <rFont val="ＭＳ Ｐゴシック"/>
        <family val="3"/>
        <charset val="128"/>
      </rPr>
      <t>８月１２日（月祝）</t>
    </r>
    <r>
      <rPr>
        <sz val="11"/>
        <color indexed="8"/>
        <rFont val="ＭＳ Ｐゴシック"/>
        <family val="3"/>
        <charset val="128"/>
      </rPr>
      <t>　開場 9：00　受付　9：10～　開会式 9：40～</t>
    </r>
    <rPh sb="13" eb="14">
      <t>ゲツ</t>
    </rPh>
    <rPh sb="14" eb="15">
      <t>シュク</t>
    </rPh>
    <rPh sb="25" eb="27">
      <t>ウケツケ</t>
    </rPh>
    <rPh sb="34" eb="37">
      <t>カイカイシキ</t>
    </rPh>
    <phoneticPr fontId="2"/>
  </si>
  <si>
    <t>03</t>
    <phoneticPr fontId="2"/>
  </si>
  <si>
    <t>会場</t>
    <phoneticPr fontId="2"/>
  </si>
  <si>
    <r>
      <t>　</t>
    </r>
    <r>
      <rPr>
        <b/>
        <sz val="11"/>
        <color indexed="8"/>
        <rFont val="ＭＳ Ｐゴシック"/>
        <family val="3"/>
        <charset val="128"/>
      </rPr>
      <t>天白スポーツセンター</t>
    </r>
    <r>
      <rPr>
        <sz val="11"/>
        <color indexed="8"/>
        <rFont val="ＭＳ Ｐゴシック"/>
        <family val="3"/>
        <charset val="128"/>
      </rPr>
      <t>第１競技場</t>
    </r>
    <r>
      <rPr>
        <sz val="11"/>
        <rFont val="ＭＳ Ｐゴシック"/>
        <family val="3"/>
        <charset val="128"/>
      </rPr>
      <t>　　　　　　　　　　　　 　　　　　　　地下鉄/「植田」下車、徒歩3分</t>
    </r>
    <phoneticPr fontId="2"/>
  </si>
  <si>
    <t>　　名古屋市天白区植田三丁目1502番地　　　　　　　　　　　　　　　　　　　　　TEL　052-806-0551</t>
    <phoneticPr fontId="2"/>
  </si>
  <si>
    <t>04</t>
    <phoneticPr fontId="2"/>
  </si>
  <si>
    <t>種目</t>
    <rPh sb="0" eb="1">
      <t>シュ</t>
    </rPh>
    <rPh sb="1" eb="2">
      <t>メ</t>
    </rPh>
    <phoneticPr fontId="2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</si>
  <si>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一般女子</t>
    </r>
    <r>
      <rPr>
        <sz val="11"/>
        <rFont val="ＭＳ Ｐゴシック"/>
        <family val="3"/>
        <charset val="128"/>
      </rPr>
      <t>（年齢制限無）・</t>
    </r>
    <r>
      <rPr>
        <b/>
        <sz val="11"/>
        <color theme="1"/>
        <rFont val="游ゴシック"/>
        <family val="3"/>
        <charset val="128"/>
        <scheme val="minor"/>
      </rPr>
      <t>年代別男子</t>
    </r>
    <r>
      <rPr>
        <sz val="11"/>
        <rFont val="ＭＳ Ｐゴシック"/>
        <family val="3"/>
        <charset val="128"/>
      </rPr>
      <t>（30L～O85）シングルス　</t>
    </r>
    <r>
      <rPr>
        <u/>
        <sz val="11"/>
        <color indexed="8"/>
        <rFont val="ＭＳ Ｐゴシック"/>
        <family val="3"/>
        <charset val="128"/>
      </rPr>
      <t>※年齢は</t>
    </r>
    <r>
      <rPr>
        <b/>
        <u/>
        <sz val="11"/>
        <color indexed="8"/>
        <rFont val="ＭＳ Ｐゴシック"/>
        <family val="3"/>
        <charset val="128"/>
      </rPr>
      <t>2025年4月1日</t>
    </r>
    <r>
      <rPr>
        <u/>
        <sz val="11"/>
        <color indexed="8"/>
        <rFont val="ＭＳ Ｐゴシック"/>
        <family val="3"/>
        <charset val="128"/>
      </rPr>
      <t>での満年齢</t>
    </r>
    <rPh sb="1" eb="3">
      <t>イッパン</t>
    </rPh>
    <rPh sb="3" eb="5">
      <t>ジョシ</t>
    </rPh>
    <rPh sb="6" eb="8">
      <t>ネンレイ</t>
    </rPh>
    <rPh sb="8" eb="10">
      <t>セイゲン</t>
    </rPh>
    <rPh sb="10" eb="11">
      <t>ナシ</t>
    </rPh>
    <rPh sb="16" eb="18">
      <t>ダンシ</t>
    </rPh>
    <phoneticPr fontId="2"/>
  </si>
  <si>
    <t>05</t>
    <phoneticPr fontId="2"/>
  </si>
  <si>
    <r>
      <t>　</t>
    </r>
    <r>
      <rPr>
        <b/>
        <sz val="10"/>
        <color indexed="8"/>
        <rFont val="ＭＳ Ｐゴシック"/>
        <family val="3"/>
        <charset val="128"/>
      </rPr>
      <t>30Ｌ</t>
    </r>
    <r>
      <rPr>
        <sz val="10"/>
        <color indexed="8"/>
        <rFont val="ＭＳ Ｐゴシック"/>
        <family val="3"/>
        <charset val="128"/>
      </rPr>
      <t>：30才～34才 (</t>
    </r>
    <r>
      <rPr>
        <b/>
        <sz val="10"/>
        <color indexed="8"/>
        <rFont val="ＭＳ Ｐゴシック"/>
        <family val="3"/>
        <charset val="128"/>
      </rPr>
      <t>1990年4/2～1995年4/1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30Ｈ</t>
    </r>
    <r>
      <rPr>
        <sz val="10"/>
        <color indexed="8"/>
        <rFont val="ＭＳ Ｐゴシック"/>
        <family val="3"/>
        <charset val="128"/>
      </rPr>
      <t>：35才～39才 (</t>
    </r>
    <r>
      <rPr>
        <b/>
        <sz val="10"/>
        <color indexed="8"/>
        <rFont val="ＭＳ Ｐゴシック"/>
        <family val="3"/>
        <charset val="128"/>
      </rPr>
      <t>1985年4/2～1990年4/1</t>
    </r>
    <r>
      <rPr>
        <sz val="10"/>
        <color indexed="8"/>
        <rFont val="ＭＳ Ｐゴシック"/>
        <family val="3"/>
        <charset val="128"/>
      </rPr>
      <t>生)</t>
    </r>
    <phoneticPr fontId="2"/>
  </si>
  <si>
    <r>
      <t>　</t>
    </r>
    <r>
      <rPr>
        <b/>
        <sz val="10"/>
        <color indexed="8"/>
        <rFont val="ＭＳ Ｐゴシック"/>
        <family val="3"/>
        <charset val="128"/>
      </rPr>
      <t>40Ｌ</t>
    </r>
    <r>
      <rPr>
        <sz val="10"/>
        <color indexed="8"/>
        <rFont val="ＭＳ Ｐゴシック"/>
        <family val="3"/>
        <charset val="128"/>
      </rPr>
      <t>：40才～44才 (</t>
    </r>
    <r>
      <rPr>
        <b/>
        <sz val="10"/>
        <color indexed="8"/>
        <rFont val="ＭＳ Ｐゴシック"/>
        <family val="3"/>
        <charset val="128"/>
      </rPr>
      <t>1980年4/2～1985年4/1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40Ｈ</t>
    </r>
    <r>
      <rPr>
        <sz val="10"/>
        <color indexed="8"/>
        <rFont val="ＭＳ Ｐゴシック"/>
        <family val="3"/>
        <charset val="128"/>
      </rPr>
      <t>：45才～49才 (</t>
    </r>
    <r>
      <rPr>
        <b/>
        <sz val="10"/>
        <color indexed="8"/>
        <rFont val="ＭＳ Ｐゴシック"/>
        <family val="3"/>
        <charset val="128"/>
      </rPr>
      <t>1975年4/2～1980年4/1</t>
    </r>
    <r>
      <rPr>
        <sz val="10"/>
        <color indexed="8"/>
        <rFont val="ＭＳ Ｐゴシック"/>
        <family val="3"/>
        <charset val="128"/>
      </rPr>
      <t>生)</t>
    </r>
    <phoneticPr fontId="2"/>
  </si>
  <si>
    <r>
      <t>　</t>
    </r>
    <r>
      <rPr>
        <b/>
        <sz val="10"/>
        <color indexed="8"/>
        <rFont val="ＭＳ Ｐゴシック"/>
        <family val="3"/>
        <charset val="128"/>
      </rPr>
      <t>50Ｌ</t>
    </r>
    <r>
      <rPr>
        <sz val="10"/>
        <color indexed="8"/>
        <rFont val="ＭＳ Ｐゴシック"/>
        <family val="3"/>
        <charset val="128"/>
      </rPr>
      <t xml:space="preserve">：50才～54才 </t>
    </r>
    <r>
      <rPr>
        <b/>
        <sz val="10"/>
        <color indexed="8"/>
        <rFont val="ＭＳ Ｐゴシック"/>
        <family val="3"/>
        <charset val="128"/>
      </rPr>
      <t>(1970年4/2～1975年4/1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50Ｈ</t>
    </r>
    <r>
      <rPr>
        <sz val="10"/>
        <color indexed="8"/>
        <rFont val="ＭＳ Ｐゴシック"/>
        <family val="3"/>
        <charset val="128"/>
      </rPr>
      <t xml:space="preserve">：55才～59才 </t>
    </r>
    <r>
      <rPr>
        <b/>
        <sz val="10"/>
        <color indexed="8"/>
        <rFont val="ＭＳ Ｐゴシック"/>
        <family val="3"/>
        <charset val="128"/>
      </rPr>
      <t>(1965年4/2～1970年4/1</t>
    </r>
    <r>
      <rPr>
        <sz val="10"/>
        <color indexed="8"/>
        <rFont val="ＭＳ Ｐゴシック"/>
        <family val="3"/>
        <charset val="128"/>
      </rPr>
      <t>生)</t>
    </r>
    <phoneticPr fontId="2"/>
  </si>
  <si>
    <r>
      <t>　</t>
    </r>
    <r>
      <rPr>
        <b/>
        <sz val="10"/>
        <color indexed="8"/>
        <rFont val="ＭＳ Ｐゴシック"/>
        <family val="3"/>
        <charset val="128"/>
      </rPr>
      <t>60Ｌ</t>
    </r>
    <r>
      <rPr>
        <sz val="10"/>
        <color indexed="8"/>
        <rFont val="ＭＳ Ｐゴシック"/>
        <family val="3"/>
        <charset val="128"/>
      </rPr>
      <t>：60才～64才 (</t>
    </r>
    <r>
      <rPr>
        <b/>
        <sz val="10"/>
        <color indexed="8"/>
        <rFont val="ＭＳ Ｐゴシック"/>
        <family val="3"/>
        <charset val="128"/>
      </rPr>
      <t>1960年4/2～1965年4/1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60Ｈ</t>
    </r>
    <r>
      <rPr>
        <sz val="10"/>
        <color indexed="8"/>
        <rFont val="ＭＳ Ｐゴシック"/>
        <family val="3"/>
        <charset val="128"/>
      </rPr>
      <t>：65才～69才 (</t>
    </r>
    <r>
      <rPr>
        <b/>
        <sz val="10"/>
        <color indexed="8"/>
        <rFont val="ＭＳ Ｐゴシック"/>
        <family val="3"/>
        <charset val="128"/>
      </rPr>
      <t>1955年4/2～1960年4/1</t>
    </r>
    <r>
      <rPr>
        <sz val="10"/>
        <color indexed="8"/>
        <rFont val="ＭＳ Ｐゴシック"/>
        <family val="3"/>
        <charset val="128"/>
      </rPr>
      <t>生)</t>
    </r>
    <phoneticPr fontId="2"/>
  </si>
  <si>
    <r>
      <t>　</t>
    </r>
    <r>
      <rPr>
        <b/>
        <sz val="10"/>
        <color indexed="8"/>
        <rFont val="ＭＳ Ｐゴシック"/>
        <family val="3"/>
        <charset val="128"/>
      </rPr>
      <t>70Ｌ</t>
    </r>
    <r>
      <rPr>
        <sz val="10"/>
        <color indexed="8"/>
        <rFont val="ＭＳ Ｐゴシック"/>
        <family val="3"/>
        <charset val="128"/>
      </rPr>
      <t>：70才～74才 (</t>
    </r>
    <r>
      <rPr>
        <b/>
        <sz val="10"/>
        <color indexed="8"/>
        <rFont val="ＭＳ Ｐゴシック"/>
        <family val="3"/>
        <charset val="128"/>
      </rPr>
      <t>1950年4/2～1955年4/1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70Ｈ</t>
    </r>
    <r>
      <rPr>
        <sz val="10"/>
        <color indexed="8"/>
        <rFont val="ＭＳ Ｐゴシック"/>
        <family val="3"/>
        <charset val="128"/>
      </rPr>
      <t>：75才～79才 (</t>
    </r>
    <r>
      <rPr>
        <b/>
        <sz val="10"/>
        <color indexed="8"/>
        <rFont val="ＭＳ Ｐゴシック"/>
        <family val="3"/>
        <charset val="128"/>
      </rPr>
      <t>1945年4/2～1950年4/1</t>
    </r>
    <r>
      <rPr>
        <sz val="10"/>
        <color indexed="8"/>
        <rFont val="ＭＳ Ｐゴシック"/>
        <family val="3"/>
        <charset val="128"/>
      </rPr>
      <t>生)</t>
    </r>
    <phoneticPr fontId="2"/>
  </si>
  <si>
    <r>
      <t>　</t>
    </r>
    <r>
      <rPr>
        <b/>
        <sz val="10"/>
        <color indexed="8"/>
        <rFont val="ＭＳ Ｐゴシック"/>
        <family val="3"/>
        <charset val="128"/>
      </rPr>
      <t>80Ｌ</t>
    </r>
    <r>
      <rPr>
        <sz val="10"/>
        <color indexed="8"/>
        <rFont val="ＭＳ Ｐゴシック"/>
        <family val="3"/>
        <charset val="128"/>
      </rPr>
      <t>：80才～84才 (</t>
    </r>
    <r>
      <rPr>
        <b/>
        <sz val="10"/>
        <color indexed="8"/>
        <rFont val="ＭＳ Ｐゴシック"/>
        <family val="3"/>
        <charset val="128"/>
      </rPr>
      <t>1940年4/2～1945年4/1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O85</t>
    </r>
    <r>
      <rPr>
        <sz val="10"/>
        <color indexed="8"/>
        <rFont val="ＭＳ Ｐゴシック"/>
        <family val="3"/>
        <charset val="128"/>
      </rPr>
      <t>：85才以上　  (</t>
    </r>
    <r>
      <rPr>
        <b/>
        <sz val="10"/>
        <color indexed="8"/>
        <rFont val="ＭＳ Ｐゴシック"/>
        <family val="3"/>
        <charset val="128"/>
      </rPr>
      <t>1940年4/1以前</t>
    </r>
    <r>
      <rPr>
        <sz val="10"/>
        <color indexed="8"/>
        <rFont val="ＭＳ Ｐゴシック"/>
        <family val="3"/>
        <charset val="128"/>
      </rPr>
      <t>生)</t>
    </r>
    <rPh sb="42" eb="44">
      <t>イジョウ</t>
    </rPh>
    <rPh sb="56" eb="58">
      <t>イゼン</t>
    </rPh>
    <phoneticPr fontId="2"/>
  </si>
  <si>
    <r>
      <t>　年代別：（１）該当の</t>
    </r>
    <r>
      <rPr>
        <sz val="11"/>
        <color indexed="8"/>
        <rFont val="ＭＳ Ｐゴシック"/>
        <family val="3"/>
        <charset val="128"/>
      </rPr>
      <t>年齢巾へ申込み下さい。</t>
    </r>
    <r>
      <rPr>
        <u/>
        <sz val="11"/>
        <color indexed="8"/>
        <rFont val="ＭＳ Ｐゴシック"/>
        <family val="3"/>
        <charset val="128"/>
      </rPr>
      <t>間違えて申込むと失格</t>
    </r>
    <r>
      <rPr>
        <sz val="11"/>
        <color indexed="8"/>
        <rFont val="ＭＳ Ｐゴシック"/>
        <family val="3"/>
        <charset val="128"/>
      </rPr>
      <t>となります。</t>
    </r>
    <rPh sb="1" eb="4">
      <t>ネンダイベツ</t>
    </rPh>
    <phoneticPr fontId="2"/>
  </si>
  <si>
    <t>　　　　　　 （２）２９歳以下の方は参加できません。参加の少ない部は併合して行う事があります。</t>
    <phoneticPr fontId="2"/>
  </si>
  <si>
    <t>06</t>
    <phoneticPr fontId="2"/>
  </si>
  <si>
    <t>競技方法</t>
    <phoneticPr fontId="2"/>
  </si>
  <si>
    <t>　予選リーグ（３～５名）後、（原則１位のみ）決勝トーナメントを行います。またはリーグ戦のみ。</t>
    <rPh sb="15" eb="17">
      <t>ゲンソク</t>
    </rPh>
    <rPh sb="18" eb="19">
      <t>イ</t>
    </rPh>
    <rPh sb="42" eb="43">
      <t>セン</t>
    </rPh>
    <phoneticPr fontId="2"/>
  </si>
  <si>
    <t>07</t>
    <phoneticPr fontId="2"/>
  </si>
  <si>
    <t>試合球</t>
    <phoneticPr fontId="2"/>
  </si>
  <si>
    <t>　ＶＩＣＴＡＳ ４０㎜ホワイトプラスチックボール　ＶP40+</t>
    <phoneticPr fontId="2"/>
  </si>
  <si>
    <t>08</t>
    <phoneticPr fontId="2"/>
  </si>
  <si>
    <t>ルール</t>
    <phoneticPr fontId="2"/>
  </si>
  <si>
    <t>　新日本スポーツ連盟全国卓球選手権競技規定に準じます。</t>
    <phoneticPr fontId="2"/>
  </si>
  <si>
    <t>　（裏面に印刷してあります。変更があった場合ホームページに掲載します。）</t>
    <rPh sb="14" eb="16">
      <t>ヘンコウ</t>
    </rPh>
    <rPh sb="20" eb="22">
      <t>バアイ</t>
    </rPh>
    <phoneticPr fontId="2"/>
  </si>
  <si>
    <t>　リーグ戦の順位決定方法は、新日本スポーツ連盟ルールを適用します。</t>
    <phoneticPr fontId="2"/>
  </si>
  <si>
    <r>
      <t>　</t>
    </r>
    <r>
      <rPr>
        <b/>
        <u/>
        <sz val="11"/>
        <color indexed="8"/>
        <rFont val="ＭＳ Ｐゴシック"/>
        <family val="3"/>
        <charset val="128"/>
      </rPr>
      <t>最終締切以降の選手変更は認めません</t>
    </r>
    <r>
      <rPr>
        <sz val="11"/>
        <rFont val="ＭＳ Ｐゴシック"/>
        <family val="3"/>
        <charset val="128"/>
      </rPr>
      <t>。</t>
    </r>
    <rPh sb="1" eb="3">
      <t>サイシュウ</t>
    </rPh>
    <rPh sb="3" eb="5">
      <t>シメキリ</t>
    </rPh>
    <rPh sb="5" eb="7">
      <t>イコウ</t>
    </rPh>
    <rPh sb="13" eb="14">
      <t>ミト</t>
    </rPh>
    <phoneticPr fontId="2"/>
  </si>
  <si>
    <t>09</t>
    <phoneticPr fontId="2"/>
  </si>
  <si>
    <t>表彰</t>
    <phoneticPr fontId="2"/>
  </si>
  <si>
    <t>　各年代１位トーナメント１位に賞品を授与します。他にも賞品がある場合もあります。</t>
    <rPh sb="2" eb="4">
      <t>ネンダイ</t>
    </rPh>
    <phoneticPr fontId="2"/>
  </si>
  <si>
    <t>10</t>
    <phoneticPr fontId="2"/>
  </si>
  <si>
    <t>全国大会</t>
    <rPh sb="0" eb="2">
      <t>ゼンコク</t>
    </rPh>
    <rPh sb="2" eb="4">
      <t>タイカイ</t>
    </rPh>
    <phoneticPr fontId="2"/>
  </si>
  <si>
    <t>　年代別の個人戦本戦は   2025年 1月24日(金)25日（土）26日（日） 　グリーンアリーナ神戸（兵庫県）</t>
    <rPh sb="5" eb="7">
      <t>コジン</t>
    </rPh>
    <rPh sb="7" eb="8">
      <t>セン</t>
    </rPh>
    <rPh sb="8" eb="10">
      <t>ホンセン</t>
    </rPh>
    <rPh sb="26" eb="27">
      <t>キン</t>
    </rPh>
    <rPh sb="30" eb="31">
      <t>ニチ</t>
    </rPh>
    <rPh sb="32" eb="33">
      <t>ド</t>
    </rPh>
    <rPh sb="36" eb="37">
      <t>ニチ</t>
    </rPh>
    <rPh sb="38" eb="39">
      <t>ニチ</t>
    </rPh>
    <phoneticPr fontId="2"/>
  </si>
  <si>
    <t>　一般の個人戦本戦は   2025年 2月16日(日) 　　早水公園体育センター（宮崎県）</t>
    <rPh sb="1" eb="3">
      <t>イッパン</t>
    </rPh>
    <rPh sb="4" eb="7">
      <t>コジンセン</t>
    </rPh>
    <rPh sb="7" eb="9">
      <t>ホンセン</t>
    </rPh>
    <rPh sb="25" eb="26">
      <t>ニチ</t>
    </rPh>
    <rPh sb="30" eb="32">
      <t>ハヤミズ</t>
    </rPh>
    <rPh sb="32" eb="34">
      <t>コウエン</t>
    </rPh>
    <rPh sb="34" eb="36">
      <t>タイイク</t>
    </rPh>
    <rPh sb="41" eb="43">
      <t>ミヤザキ</t>
    </rPh>
    <rPh sb="43" eb="44">
      <t>ケン</t>
    </rPh>
    <phoneticPr fontId="2"/>
  </si>
  <si>
    <t>11</t>
    <phoneticPr fontId="2"/>
  </si>
  <si>
    <t>定員</t>
    <phoneticPr fontId="2"/>
  </si>
  <si>
    <t>　１80名</t>
    <rPh sb="4" eb="5">
      <t>メイ</t>
    </rPh>
    <phoneticPr fontId="2"/>
  </si>
  <si>
    <t>12</t>
    <phoneticPr fontId="2"/>
  </si>
  <si>
    <t>申込用紙</t>
    <rPh sb="2" eb="4">
      <t>ヨウシ</t>
    </rPh>
    <phoneticPr fontId="2"/>
  </si>
  <si>
    <r>
      <t>　下記</t>
    </r>
    <r>
      <rPr>
        <b/>
        <sz val="11"/>
        <rFont val="ＭＳ Ｐゴシック"/>
        <family val="3"/>
        <charset val="128"/>
      </rPr>
      <t>申込期間中に、</t>
    </r>
    <r>
      <rPr>
        <sz val="11"/>
        <rFont val="ＭＳ Ｐゴシック"/>
        <family val="3"/>
        <charset val="128"/>
      </rPr>
      <t>大会出場時に提出またはFAXで送信、いずれかの方法で送って下さい。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25" eb="27">
      <t>ソウシン</t>
    </rPh>
    <rPh sb="33" eb="35">
      <t>ホウホウ</t>
    </rPh>
    <rPh sb="36" eb="37">
      <t>オク</t>
    </rPh>
    <rPh sb="39" eb="40">
      <t>クダ</t>
    </rPh>
    <phoneticPr fontId="2"/>
  </si>
  <si>
    <r>
      <t>　（</t>
    </r>
    <r>
      <rPr>
        <sz val="11"/>
        <color indexed="8"/>
        <rFont val="ＭＳ Ｐゴシック"/>
        <family val="3"/>
        <charset val="128"/>
      </rPr>
      <t>郵送・</t>
    </r>
    <r>
      <rPr>
        <sz val="11"/>
        <rFont val="ＭＳ Ｐゴシック"/>
        <family val="3"/>
        <charset val="128"/>
      </rPr>
      <t>写真に撮って送る事は受付不可）　新日本スポーツ連盟愛知卓球協会　FAX 052-201-4801</t>
    </r>
    <rPh sb="2" eb="4">
      <t>ユウソウ</t>
    </rPh>
    <rPh sb="3" eb="4">
      <t>オク</t>
    </rPh>
    <rPh sb="5" eb="7">
      <t>シャシン</t>
    </rPh>
    <rPh sb="11" eb="12">
      <t>オク</t>
    </rPh>
    <rPh sb="13" eb="14">
      <t>コト</t>
    </rPh>
    <rPh sb="15" eb="17">
      <t>ウケツケ</t>
    </rPh>
    <rPh sb="17" eb="19">
      <t>フカ</t>
    </rPh>
    <phoneticPr fontId="2"/>
  </si>
  <si>
    <t>web申込</t>
    <rPh sb="3" eb="5">
      <t>モウシコミ</t>
    </rPh>
    <phoneticPr fontId="2"/>
  </si>
  <si>
    <t>　ﾎｰﾑﾍﾟｰｼﾞの専用フォームからも入力して申込みできます。URL：https://aichittc.njsf.net</t>
    <rPh sb="19" eb="21">
      <t>ニュウリョク</t>
    </rPh>
    <phoneticPr fontId="2"/>
  </si>
  <si>
    <t>　送信した後返信ﾒｰﾙが届きます。万一ない場合は、お問い合せﾌｫｰﾑよりその旨を送信下さい。</t>
    <rPh sb="1" eb="3">
      <t>ソウシン</t>
    </rPh>
    <rPh sb="5" eb="6">
      <t>アト</t>
    </rPh>
    <rPh sb="6" eb="8">
      <t>ヘンシン</t>
    </rPh>
    <rPh sb="12" eb="13">
      <t>トド</t>
    </rPh>
    <rPh sb="17" eb="19">
      <t>マンイチ</t>
    </rPh>
    <rPh sb="21" eb="23">
      <t>バアイ</t>
    </rPh>
    <rPh sb="26" eb="27">
      <t>ト</t>
    </rPh>
    <rPh sb="28" eb="29">
      <t>アワ</t>
    </rPh>
    <rPh sb="38" eb="39">
      <t>ムネ</t>
    </rPh>
    <rPh sb="40" eb="42">
      <t>ソウシン</t>
    </rPh>
    <rPh sb="42" eb="43">
      <t>クダ</t>
    </rPh>
    <phoneticPr fontId="2"/>
  </si>
  <si>
    <t>申込期間</t>
    <rPh sb="2" eb="4">
      <t>キカン</t>
    </rPh>
    <phoneticPr fontId="2"/>
  </si>
  <si>
    <t>　 6月22日（土）～ 7月  6日（土）締切　 7月20日（土）最終締切</t>
    <rPh sb="8" eb="9">
      <t>ド</t>
    </rPh>
    <rPh sb="19" eb="20">
      <t>ド</t>
    </rPh>
    <rPh sb="21" eb="23">
      <t>シメキリ</t>
    </rPh>
    <rPh sb="31" eb="32">
      <t>ド</t>
    </rPh>
    <phoneticPr fontId="2"/>
  </si>
  <si>
    <t>13</t>
    <phoneticPr fontId="2"/>
  </si>
  <si>
    <t>　加盟　1,500円　　（一般の部の）学生加盟　1,200円　　本戦参加費は一律　4,000円（予定）</t>
    <rPh sb="1" eb="3">
      <t>カメイ</t>
    </rPh>
    <rPh sb="9" eb="10">
      <t>エン</t>
    </rPh>
    <rPh sb="13" eb="15">
      <t>イッパン</t>
    </rPh>
    <rPh sb="16" eb="17">
      <t>ブ</t>
    </rPh>
    <rPh sb="19" eb="21">
      <t>ガクセイ</t>
    </rPh>
    <rPh sb="21" eb="23">
      <t>カメイ</t>
    </rPh>
    <rPh sb="29" eb="30">
      <t>エン</t>
    </rPh>
    <rPh sb="38" eb="40">
      <t>イチリツ</t>
    </rPh>
    <rPh sb="48" eb="50">
      <t>ヨテイ</t>
    </rPh>
    <phoneticPr fontId="2"/>
  </si>
  <si>
    <r>
      <t>　下記</t>
    </r>
    <r>
      <rPr>
        <b/>
        <u/>
        <sz val="11"/>
        <rFont val="ＭＳ Ｐゴシック"/>
        <family val="3"/>
        <charset val="128"/>
      </rPr>
      <t>入金期間中に</t>
    </r>
    <r>
      <rPr>
        <sz val="11"/>
        <rFont val="ＭＳ Ｐゴシック"/>
        <family val="3"/>
        <charset val="128"/>
      </rPr>
      <t>大会出場時または郵便振替にて入金手続き下さい。（申込期間と異なります）</t>
    </r>
    <rPh sb="1" eb="3">
      <t>カキ</t>
    </rPh>
    <rPh sb="3" eb="5">
      <t>ニュウキン</t>
    </rPh>
    <rPh sb="5" eb="8">
      <t>キカンチュウ</t>
    </rPh>
    <rPh sb="17" eb="19">
      <t>ユウビン</t>
    </rPh>
    <rPh sb="19" eb="21">
      <t>フリカエ</t>
    </rPh>
    <rPh sb="23" eb="25">
      <t>ニュウキン</t>
    </rPh>
    <rPh sb="25" eb="27">
      <t>テツヅ</t>
    </rPh>
    <rPh sb="28" eb="29">
      <t>クダ</t>
    </rPh>
    <phoneticPr fontId="2"/>
  </si>
  <si>
    <r>
      <t>　※</t>
    </r>
    <r>
      <rPr>
        <b/>
        <u/>
        <sz val="11"/>
        <rFont val="游ゴシック"/>
        <family val="3"/>
        <charset val="128"/>
        <scheme val="minor"/>
      </rPr>
      <t>開催日</t>
    </r>
    <r>
      <rPr>
        <sz val="11"/>
        <rFont val="游ゴシック"/>
        <family val="3"/>
        <charset val="128"/>
        <scheme val="minor"/>
      </rPr>
      <t>、</t>
    </r>
    <r>
      <rPr>
        <b/>
        <sz val="11"/>
        <rFont val="游ゴシック"/>
        <family val="3"/>
        <charset val="128"/>
        <scheme val="minor"/>
      </rPr>
      <t>チーム名</t>
    </r>
    <r>
      <rPr>
        <sz val="11"/>
        <rFont val="游ゴシック"/>
        <family val="3"/>
        <charset val="128"/>
        <scheme val="minor"/>
      </rPr>
      <t>、</t>
    </r>
    <r>
      <rPr>
        <b/>
        <sz val="11"/>
        <rFont val="游ゴシック"/>
        <family val="3"/>
        <charset val="128"/>
        <scheme val="minor"/>
      </rPr>
      <t>申込人数</t>
    </r>
    <r>
      <rPr>
        <sz val="11"/>
        <rFont val="游ゴシック"/>
        <family val="3"/>
        <charset val="128"/>
        <scheme val="minor"/>
      </rPr>
      <t>、大会形式（全国予選個人戦）を明記して下さい。</t>
    </r>
    <rPh sb="9" eb="10">
      <t>メイ</t>
    </rPh>
    <rPh sb="11" eb="13">
      <t>モウシコミ</t>
    </rPh>
    <rPh sb="13" eb="14">
      <t>ニン</t>
    </rPh>
    <rPh sb="18" eb="20">
      <t>ケイシキ</t>
    </rPh>
    <rPh sb="21" eb="23">
      <t>ゼンコク</t>
    </rPh>
    <rPh sb="23" eb="25">
      <t>ヨセン</t>
    </rPh>
    <rPh sb="25" eb="28">
      <t>コジンセン</t>
    </rPh>
    <phoneticPr fontId="2"/>
  </si>
  <si>
    <r>
      <t>　　00830-5-42990　スポーツ連盟愛知卓球協会　（</t>
    </r>
    <r>
      <rPr>
        <b/>
        <sz val="11"/>
        <rFont val="ＭＳ Ｐゴシック"/>
        <family val="3"/>
        <charset val="128"/>
      </rPr>
      <t>現金書留での入金不可</t>
    </r>
    <r>
      <rPr>
        <sz val="11"/>
        <rFont val="ＭＳ Ｐゴシック"/>
        <family val="3"/>
        <charset val="128"/>
      </rPr>
      <t>）</t>
    </r>
    <rPh sb="30" eb="32">
      <t>ゲンキン</t>
    </rPh>
    <rPh sb="32" eb="34">
      <t>カキトメ</t>
    </rPh>
    <rPh sb="36" eb="38">
      <t>ニュウキン</t>
    </rPh>
    <rPh sb="38" eb="40">
      <t>フカ</t>
    </rPh>
    <phoneticPr fontId="2"/>
  </si>
  <si>
    <t>入金期間</t>
    <rPh sb="0" eb="2">
      <t>ニュウキン</t>
    </rPh>
    <rPh sb="2" eb="4">
      <t>キカン</t>
    </rPh>
    <phoneticPr fontId="2"/>
  </si>
  <si>
    <r>
      <t>　 7月13日（土）～ 7月31日（水）（</t>
    </r>
    <r>
      <rPr>
        <b/>
        <sz val="11"/>
        <color indexed="8"/>
        <rFont val="ＭＳ Ｐゴシック"/>
        <family val="3"/>
        <charset val="128"/>
      </rPr>
      <t xml:space="preserve"> 入金期間の前は入金しないで下さい</t>
    </r>
    <r>
      <rPr>
        <sz val="11"/>
        <rFont val="ＭＳ Ｐゴシック"/>
        <family val="3"/>
        <charset val="128"/>
      </rPr>
      <t>）</t>
    </r>
    <rPh sb="8" eb="9">
      <t>ド</t>
    </rPh>
    <rPh sb="18" eb="19">
      <t>スイ</t>
    </rPh>
    <rPh sb="22" eb="24">
      <t>ニュウキン</t>
    </rPh>
    <rPh sb="24" eb="26">
      <t>キカン</t>
    </rPh>
    <rPh sb="27" eb="28">
      <t>マエ</t>
    </rPh>
    <rPh sb="35" eb="36">
      <t>シタ</t>
    </rPh>
    <phoneticPr fontId="2"/>
  </si>
  <si>
    <t>14</t>
    <phoneticPr fontId="2"/>
  </si>
  <si>
    <t>注意</t>
    <phoneticPr fontId="2"/>
  </si>
  <si>
    <t>　（１）棄権する場合は、変更届をﾎｰﾑﾍﾟｰｼﾞのﾌｫｰﾑより送信して下さい。（３日前までならＦＡＸでも可）</t>
    <rPh sb="4" eb="6">
      <t>キケン</t>
    </rPh>
    <phoneticPr fontId="2"/>
  </si>
  <si>
    <t>　（２）大会の傷害事故は応急処置だけで責任は負いません。傷害保険は加入します。</t>
    <phoneticPr fontId="2"/>
  </si>
  <si>
    <t>　（３）ゼッケンは登録クラブ名の入った加盟登録ゼッケン着用のこと。</t>
    <rPh sb="9" eb="11">
      <t>トウロク</t>
    </rPh>
    <phoneticPr fontId="2"/>
  </si>
  <si>
    <t>　（４）駐車台数に限りがあります。乗り合わせる、または公共交通機関をご利用下さい。</t>
    <phoneticPr fontId="2"/>
  </si>
  <si>
    <t>　（５）競技フロアでの飲食及び撮影の行為は禁止です。観覧席でして下さい。</t>
    <rPh sb="4" eb="6">
      <t>キョウギ</t>
    </rPh>
    <rPh sb="11" eb="13">
      <t>インショク</t>
    </rPh>
    <rPh sb="13" eb="14">
      <t>オヨ</t>
    </rPh>
    <rPh sb="15" eb="17">
      <t>サツエイ</t>
    </rPh>
    <rPh sb="18" eb="20">
      <t>コウイ</t>
    </rPh>
    <rPh sb="21" eb="23">
      <t>キンシ</t>
    </rPh>
    <rPh sb="26" eb="29">
      <t>カンランセキ</t>
    </rPh>
    <rPh sb="32" eb="33">
      <t>クダ</t>
    </rPh>
    <phoneticPr fontId="2"/>
  </si>
  <si>
    <t>　（６）開場時間・入場方法等に変更がある場合には、３日前までにホームページに掲載します。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2"/>
  </si>
  <si>
    <t>15</t>
    <phoneticPr fontId="2"/>
  </si>
  <si>
    <t>感染対策</t>
    <rPh sb="0" eb="2">
      <t>カンセン</t>
    </rPh>
    <rPh sb="2" eb="4">
      <t>タイサク</t>
    </rPh>
    <phoneticPr fontId="2"/>
  </si>
  <si>
    <t>　（１）当日起床時、検温等自己チェックし、体調に異変等ある場合は、参加を見合わせて下さい。</t>
    <rPh sb="4" eb="6">
      <t>トウジツ</t>
    </rPh>
    <rPh sb="6" eb="9">
      <t>キショウジ</t>
    </rPh>
    <rPh sb="10" eb="12">
      <t>ケンオン</t>
    </rPh>
    <rPh sb="12" eb="13">
      <t>トウ</t>
    </rPh>
    <rPh sb="13" eb="15">
      <t>ジコ</t>
    </rPh>
    <rPh sb="21" eb="23">
      <t>タイチョウ</t>
    </rPh>
    <rPh sb="24" eb="26">
      <t>イヘン</t>
    </rPh>
    <rPh sb="26" eb="27">
      <t>トウ</t>
    </rPh>
    <rPh sb="29" eb="31">
      <t>バアイ</t>
    </rPh>
    <rPh sb="33" eb="35">
      <t>サンカ</t>
    </rPh>
    <rPh sb="36" eb="38">
      <t>ミア</t>
    </rPh>
    <rPh sb="41" eb="42">
      <t>クダ</t>
    </rPh>
    <phoneticPr fontId="2"/>
  </si>
  <si>
    <t>　（２）出場者以外の方が入場する場合は、観覧席で観戦して下さい。</t>
    <rPh sb="4" eb="6">
      <t>シュツジョウ</t>
    </rPh>
    <rPh sb="6" eb="7">
      <t>シャ</t>
    </rPh>
    <rPh sb="7" eb="9">
      <t>イガイ</t>
    </rPh>
    <rPh sb="10" eb="11">
      <t>カタ</t>
    </rPh>
    <rPh sb="12" eb="14">
      <t>ニュウジョウ</t>
    </rPh>
    <rPh sb="16" eb="18">
      <t>バアイ</t>
    </rPh>
    <rPh sb="20" eb="23">
      <t>カンランセキ</t>
    </rPh>
    <rPh sb="24" eb="26">
      <t>カンセン</t>
    </rPh>
    <rPh sb="28" eb="29">
      <t>クダ</t>
    </rPh>
    <phoneticPr fontId="2"/>
  </si>
  <si>
    <t>　（３）試合前後の握手、卓球台での手拭き、シューズの裏に触れる、大声を出す行為は禁止します。</t>
    <rPh sb="4" eb="6">
      <t>シアイ</t>
    </rPh>
    <rPh sb="6" eb="8">
      <t>ゼンゴ</t>
    </rPh>
    <rPh sb="9" eb="11">
      <t>アクシュ</t>
    </rPh>
    <rPh sb="12" eb="14">
      <t>タッキュウ</t>
    </rPh>
    <rPh sb="14" eb="15">
      <t>ダイ</t>
    </rPh>
    <rPh sb="17" eb="19">
      <t>テフ</t>
    </rPh>
    <rPh sb="26" eb="27">
      <t>ウラ</t>
    </rPh>
    <rPh sb="28" eb="29">
      <t>フ</t>
    </rPh>
    <rPh sb="32" eb="34">
      <t>オオゴエ</t>
    </rPh>
    <rPh sb="35" eb="36">
      <t>ダ</t>
    </rPh>
    <rPh sb="37" eb="39">
      <t>コウイ</t>
    </rPh>
    <rPh sb="40" eb="42">
      <t>キンシ</t>
    </rPh>
    <phoneticPr fontId="2"/>
  </si>
  <si>
    <t>　（４）ラケット交換はしないで、お互いに見せ合い目視で確認するのみにして下さい。</t>
    <rPh sb="8" eb="10">
      <t>コウカン</t>
    </rPh>
    <rPh sb="17" eb="18">
      <t>タガ</t>
    </rPh>
    <rPh sb="20" eb="21">
      <t>ミ</t>
    </rPh>
    <rPh sb="22" eb="23">
      <t>ア</t>
    </rPh>
    <rPh sb="24" eb="26">
      <t>モクシ</t>
    </rPh>
    <rPh sb="27" eb="29">
      <t>カクニン</t>
    </rPh>
    <rPh sb="36" eb="3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</si>
</sst>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m/d;@"/>
    <numFmt numFmtId="177" formatCode="[$-F800]dddd\,\ mmmm\ dd\,\ yyyy"/>
    <numFmt numFmtId="178" formatCode="#,###&quot;歳&quot;"/>
    <numFmt numFmtId="179" formatCode="#,###"/>
    <numFmt numFmtId="180" formatCode="m/d"/>
    <numFmt numFmtId="181" formatCode="0_);[Red]\(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.5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>
      <alignment vertical="center"/>
    </xf>
  </cellStyleXfs>
  <cellXfs count="2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1" fillId="2" borderId="0" xfId="0" applyFont="1" applyFill="1">
      <alignment vertical="center"/>
    </xf>
    <xf numFmtId="179" fontId="0" fillId="2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6" fillId="5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180" fontId="1" fillId="5" borderId="20" xfId="0" applyNumberFormat="1" applyFont="1" applyFill="1" applyBorder="1" applyAlignment="1">
      <alignment horizontal="center" vertical="center" wrapText="1" shrinkToFit="1"/>
    </xf>
    <xf numFmtId="0" fontId="1" fillId="5" borderId="20" xfId="0" applyFont="1" applyFill="1" applyBorder="1" applyAlignment="1">
      <alignment horizontal="center" vertical="center" wrapText="1" shrinkToFit="1"/>
    </xf>
    <xf numFmtId="0" fontId="1" fillId="5" borderId="20" xfId="0" applyFont="1" applyFill="1" applyBorder="1" applyAlignment="1">
      <alignment vertical="center" wrapText="1" shrinkToFit="1"/>
    </xf>
    <xf numFmtId="180" fontId="1" fillId="6" borderId="20" xfId="0" applyNumberFormat="1" applyFont="1" applyFill="1" applyBorder="1" applyAlignment="1">
      <alignment horizontal="center" vertical="center" wrapText="1" shrinkToFit="1"/>
    </xf>
    <xf numFmtId="0" fontId="1" fillId="5" borderId="20" xfId="0" applyFont="1" applyFill="1" applyBorder="1" applyAlignment="1">
      <alignment horizontal="center" vertical="center" wrapText="1"/>
    </xf>
    <xf numFmtId="180" fontId="0" fillId="2" borderId="20" xfId="0" applyNumberForma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181" fontId="0" fillId="4" borderId="21" xfId="0" applyNumberFormat="1" applyFill="1" applyBorder="1" applyAlignment="1">
      <alignment horizontal="center" vertical="center" wrapText="1"/>
    </xf>
    <xf numFmtId="181" fontId="0" fillId="7" borderId="21" xfId="0" applyNumberFormat="1" applyFill="1" applyBorder="1" applyAlignment="1">
      <alignment horizontal="center" vertical="center" wrapText="1"/>
    </xf>
    <xf numFmtId="181" fontId="0" fillId="0" borderId="21" xfId="0" applyNumberFormat="1" applyBorder="1" applyAlignment="1">
      <alignment horizontal="center" vertical="center" wrapText="1"/>
    </xf>
    <xf numFmtId="181" fontId="0" fillId="8" borderId="21" xfId="0" applyNumberFormat="1" applyFill="1" applyBorder="1" applyAlignment="1">
      <alignment horizontal="center" vertical="center" wrapText="1"/>
    </xf>
    <xf numFmtId="180" fontId="0" fillId="5" borderId="20" xfId="0" applyNumberFormat="1" applyFill="1" applyBorder="1" applyAlignment="1">
      <alignment horizontal="center" vertical="center" wrapText="1" shrinkToFit="1"/>
    </xf>
    <xf numFmtId="180" fontId="1" fillId="3" borderId="22" xfId="0" applyNumberFormat="1" applyFont="1" applyFill="1" applyBorder="1" applyAlignment="1">
      <alignment horizontal="center" vertical="center" wrapText="1" shrinkToFit="1"/>
    </xf>
    <xf numFmtId="0" fontId="8" fillId="2" borderId="20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vertical="center" shrinkToFit="1"/>
    </xf>
    <xf numFmtId="180" fontId="1" fillId="2" borderId="20" xfId="0" applyNumberFormat="1" applyFont="1" applyFill="1" applyBorder="1" applyAlignment="1">
      <alignment horizontal="center" vertical="center" shrinkToFit="1"/>
    </xf>
    <xf numFmtId="179" fontId="0" fillId="0" borderId="20" xfId="0" applyNumberFormat="1" applyBorder="1" applyAlignment="1">
      <alignment vertical="center" shrinkToFit="1"/>
    </xf>
    <xf numFmtId="179" fontId="0" fillId="2" borderId="20" xfId="0" applyNumberFormat="1" applyFill="1" applyBorder="1" applyAlignment="1">
      <alignment vertical="center" shrinkToFit="1"/>
    </xf>
    <xf numFmtId="42" fontId="6" fillId="2" borderId="20" xfId="0" applyNumberFormat="1" applyFont="1" applyFill="1" applyBorder="1" applyAlignment="1">
      <alignment horizontal="center" vertical="center" shrinkToFit="1"/>
    </xf>
    <xf numFmtId="180" fontId="0" fillId="6" borderId="20" xfId="0" applyNumberFormat="1" applyFill="1" applyBorder="1" applyAlignment="1">
      <alignment horizontal="center" vertical="center" shrinkToFit="1"/>
    </xf>
    <xf numFmtId="180" fontId="13" fillId="0" borderId="20" xfId="0" applyNumberFormat="1" applyFont="1" applyBorder="1" applyAlignment="1">
      <alignment horizontal="center" vertical="center" shrinkToFit="1"/>
    </xf>
    <xf numFmtId="179" fontId="11" fillId="4" borderId="20" xfId="1" applyNumberFormat="1" applyFont="1" applyFill="1" applyBorder="1" applyAlignment="1" applyProtection="1">
      <alignment horizontal="center" vertical="center"/>
    </xf>
    <xf numFmtId="179" fontId="11" fillId="7" borderId="20" xfId="1" applyNumberFormat="1" applyFont="1" applyFill="1" applyBorder="1" applyAlignment="1" applyProtection="1">
      <alignment horizontal="center" vertical="center"/>
    </xf>
    <xf numFmtId="179" fontId="11" fillId="0" borderId="20" xfId="1" applyNumberFormat="1" applyFont="1" applyFill="1" applyBorder="1" applyAlignment="1" applyProtection="1">
      <alignment horizontal="center" vertical="center"/>
    </xf>
    <xf numFmtId="14" fontId="11" fillId="0" borderId="20" xfId="1" applyNumberFormat="1" applyFont="1" applyFill="1" applyBorder="1" applyAlignment="1" applyProtection="1">
      <alignment horizontal="center" vertical="center"/>
    </xf>
    <xf numFmtId="179" fontId="11" fillId="2" borderId="20" xfId="1" applyNumberFormat="1" applyFont="1" applyFill="1" applyBorder="1" applyAlignment="1" applyProtection="1">
      <alignment horizontal="center" vertical="center"/>
    </xf>
    <xf numFmtId="179" fontId="11" fillId="9" borderId="20" xfId="1" applyNumberFormat="1" applyFont="1" applyFill="1" applyBorder="1" applyAlignment="1" applyProtection="1">
      <alignment horizontal="center" vertical="center"/>
    </xf>
    <xf numFmtId="0" fontId="0" fillId="2" borderId="20" xfId="0" applyFill="1" applyBorder="1">
      <alignment vertical="center"/>
    </xf>
    <xf numFmtId="179" fontId="11" fillId="10" borderId="20" xfId="1" applyNumberFormat="1" applyFont="1" applyFill="1" applyBorder="1" applyAlignment="1" applyProtection="1">
      <alignment horizontal="center" vertical="center"/>
    </xf>
    <xf numFmtId="0" fontId="7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177" fontId="11" fillId="2" borderId="0" xfId="0" applyNumberFormat="1" applyFont="1" applyFill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shrinkToFit="1"/>
    </xf>
    <xf numFmtId="42" fontId="6" fillId="2" borderId="5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2" fontId="16" fillId="2" borderId="4" xfId="0" applyNumberFormat="1" applyFont="1" applyFill="1" applyBorder="1" applyAlignment="1">
      <alignment horizontal="center" vertical="center"/>
    </xf>
    <xf numFmtId="178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2" fontId="16" fillId="2" borderId="6" xfId="0" applyNumberFormat="1" applyFont="1" applyFill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8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2" fontId="16" fillId="2" borderId="8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6" fillId="3" borderId="5" xfId="0" applyFont="1" applyFill="1" applyBorder="1" applyAlignment="1" applyProtection="1">
      <alignment horizontal="left" vertical="center" shrinkToFit="1"/>
      <protection locked="0"/>
    </xf>
    <xf numFmtId="0" fontId="16" fillId="3" borderId="2" xfId="0" applyFont="1" applyFill="1" applyBorder="1" applyAlignment="1" applyProtection="1">
      <alignment horizontal="left" vertical="center" shrinkToFit="1"/>
      <protection locked="0"/>
    </xf>
    <xf numFmtId="49" fontId="16" fillId="3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6" fontId="17" fillId="2" borderId="1" xfId="0" applyNumberFormat="1" applyFont="1" applyFill="1" applyBorder="1" applyAlignment="1">
      <alignment horizontal="center" vertical="center"/>
    </xf>
    <xf numFmtId="176" fontId="17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14" fontId="10" fillId="3" borderId="23" xfId="0" applyNumberFormat="1" applyFont="1" applyFill="1" applyBorder="1" applyAlignment="1" applyProtection="1">
      <alignment horizontal="center" vertical="center" shrinkToFit="1"/>
      <protection locked="0"/>
    </xf>
    <xf numFmtId="14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14" fontId="10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14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14" fontId="10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7" xfId="0" applyFont="1" applyFill="1" applyBorder="1" applyAlignment="1" applyProtection="1">
      <alignment horizontal="center" vertical="center" shrinkToFit="1"/>
      <protection locked="0"/>
    </xf>
    <xf numFmtId="0" fontId="10" fillId="3" borderId="28" xfId="0" applyFont="1" applyFill="1" applyBorder="1" applyAlignment="1" applyProtection="1">
      <alignment horizontal="center" vertical="center" shrinkToFit="1"/>
      <protection locked="0"/>
    </xf>
    <xf numFmtId="0" fontId="16" fillId="4" borderId="8" xfId="0" applyFont="1" applyFill="1" applyBorder="1" applyAlignment="1" applyProtection="1">
      <alignment horizontal="center" vertical="center" shrinkToFit="1"/>
      <protection locked="0"/>
    </xf>
    <xf numFmtId="0" fontId="16" fillId="4" borderId="6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shrinkToFit="1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49" fontId="0" fillId="2" borderId="0" xfId="0" applyNumberForma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177" fontId="6" fillId="2" borderId="0" xfId="0" applyNumberFormat="1" applyFont="1" applyFill="1" applyAlignment="1" applyProtection="1">
      <alignment horizontal="center" vertical="center"/>
    </xf>
    <xf numFmtId="177" fontId="6" fillId="2" borderId="0" xfId="0" applyNumberFormat="1" applyFont="1" applyFill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top"/>
      <protection locked="0"/>
    </xf>
    <xf numFmtId="0" fontId="10" fillId="2" borderId="14" xfId="0" applyFont="1" applyFill="1" applyBorder="1" applyAlignment="1" applyProtection="1">
      <alignment horizontal="left" vertical="top"/>
      <protection locked="0"/>
    </xf>
    <xf numFmtId="0" fontId="10" fillId="2" borderId="15" xfId="0" applyFont="1" applyFill="1" applyBorder="1" applyAlignment="1" applyProtection="1">
      <alignment horizontal="left" vertical="top"/>
      <protection locked="0"/>
    </xf>
    <xf numFmtId="0" fontId="10" fillId="2" borderId="16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0" fillId="2" borderId="17" xfId="0" applyFont="1" applyFill="1" applyBorder="1" applyAlignment="1" applyProtection="1">
      <alignment horizontal="left" vertical="top"/>
      <protection locked="0"/>
    </xf>
    <xf numFmtId="0" fontId="10" fillId="2" borderId="18" xfId="0" applyFont="1" applyFill="1" applyBorder="1" applyAlignment="1" applyProtection="1">
      <alignment horizontal="left" vertical="top"/>
      <protection locked="0"/>
    </xf>
    <xf numFmtId="0" fontId="10" fillId="2" borderId="5" xfId="0" applyFont="1" applyFill="1" applyBorder="1" applyAlignment="1" applyProtection="1">
      <alignment horizontal="left" vertical="top"/>
      <protection locked="0"/>
    </xf>
    <xf numFmtId="0" fontId="10" fillId="2" borderId="19" xfId="0" applyFont="1" applyFill="1" applyBorder="1" applyAlignment="1" applyProtection="1">
      <alignment horizontal="left" vertical="top"/>
      <protection locked="0"/>
    </xf>
    <xf numFmtId="49" fontId="18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19" fillId="0" borderId="0" xfId="0" applyNumberFormat="1" applyFont="1" applyAlignment="1">
      <alignment horizontal="right" vertical="top" shrinkToFit="1"/>
    </xf>
    <xf numFmtId="0" fontId="19" fillId="0" borderId="0" xfId="0" applyFont="1" applyAlignment="1">
      <alignment horizontal="right" vertical="top" shrinkToFit="1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top" shrinkToFit="1"/>
    </xf>
    <xf numFmtId="49" fontId="20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Alignment="1">
      <alignment vertical="center" shrinkToFit="1"/>
    </xf>
    <xf numFmtId="49" fontId="22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49" fontId="18" fillId="0" borderId="0" xfId="0" quotePrefix="1" applyNumberFormat="1" applyFont="1" applyAlignment="1">
      <alignment horizontal="right" vertical="center" shrinkToFit="1"/>
    </xf>
    <xf numFmtId="49" fontId="18" fillId="0" borderId="0" xfId="0" applyNumberFormat="1" applyFont="1" applyAlignment="1">
      <alignment horizontal="distributed" vertical="center" shrinkToFit="1"/>
    </xf>
    <xf numFmtId="0" fontId="18" fillId="0" borderId="0" xfId="0" applyFont="1" applyAlignment="1">
      <alignment horizontal="distributed" vertical="center" shrinkToFit="1"/>
    </xf>
    <xf numFmtId="49" fontId="23" fillId="0" borderId="0" xfId="0" applyNumberFormat="1" applyFont="1" applyAlignment="1">
      <alignment vertical="center" shrinkToFit="1"/>
    </xf>
    <xf numFmtId="0" fontId="18" fillId="0" borderId="0" xfId="0" applyFont="1" applyAlignment="1">
      <alignment horizontal="right"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 applyAlignment="1">
      <alignment vertical="center" shrinkToFit="1"/>
    </xf>
    <xf numFmtId="0" fontId="29" fillId="0" borderId="0" xfId="2" applyFont="1" applyAlignment="1">
      <alignment vertical="center" shrinkToFit="1"/>
    </xf>
    <xf numFmtId="0" fontId="31" fillId="0" borderId="0" xfId="2" applyFont="1" applyAlignment="1">
      <alignment vertical="center" shrinkToFit="1"/>
    </xf>
    <xf numFmtId="49" fontId="0" fillId="0" borderId="0" xfId="0" applyNumberFormat="1" applyAlignment="1">
      <alignment horizontal="left" vertical="center" shrinkToFit="1"/>
    </xf>
    <xf numFmtId="49" fontId="18" fillId="0" borderId="0" xfId="0" quotePrefix="1" applyNumberFormat="1" applyFont="1" applyAlignment="1">
      <alignment horizontal="center" vertical="center" shrinkToFit="1"/>
    </xf>
    <xf numFmtId="49" fontId="32" fillId="0" borderId="0" xfId="0" applyNumberFormat="1" applyFont="1" applyAlignment="1">
      <alignment vertical="center" shrinkToFit="1"/>
    </xf>
    <xf numFmtId="0" fontId="32" fillId="0" borderId="0" xfId="0" applyFont="1" applyAlignment="1">
      <alignment vertical="center" shrinkToFit="1"/>
    </xf>
    <xf numFmtId="49" fontId="18" fillId="0" borderId="0" xfId="0" applyNumberFormat="1" applyFont="1" applyAlignment="1">
      <alignment horizontal="center" vertical="center" shrinkToFit="1"/>
    </xf>
    <xf numFmtId="49" fontId="18" fillId="0" borderId="0" xfId="0" applyNumberFormat="1" applyFont="1" applyAlignment="1">
      <alignment horizontal="right" vertical="center" shrinkToFit="1"/>
    </xf>
    <xf numFmtId="49" fontId="18" fillId="0" borderId="0" xfId="0" applyNumberFormat="1" applyFont="1" applyAlignment="1">
      <alignment horizontal="right" vertical="center" shrinkToFit="1"/>
    </xf>
    <xf numFmtId="0" fontId="18" fillId="0" borderId="0" xfId="0" applyFont="1" applyAlignment="1">
      <alignment horizontal="distributed" vertical="center" shrinkToFit="1"/>
    </xf>
    <xf numFmtId="49" fontId="18" fillId="0" borderId="0" xfId="0" applyNumberFormat="1" applyFont="1" applyAlignment="1">
      <alignment vertical="center" shrinkToFit="1"/>
    </xf>
    <xf numFmtId="49" fontId="18" fillId="0" borderId="0" xfId="0" applyNumberFormat="1" applyFont="1" applyAlignment="1">
      <alignment horizontal="distributed" vertical="center" shrinkToFit="1"/>
    </xf>
    <xf numFmtId="49" fontId="33" fillId="0" borderId="0" xfId="0" applyNumberFormat="1" applyFont="1" applyAlignment="1">
      <alignment horizontal="distributed" vertical="center" shrinkToFit="1"/>
    </xf>
    <xf numFmtId="0" fontId="33" fillId="0" borderId="0" xfId="0" applyFont="1" applyAlignment="1">
      <alignment horizontal="distributed" vertical="center" shrinkToFit="1"/>
    </xf>
    <xf numFmtId="49" fontId="0" fillId="0" borderId="0" xfId="0" applyNumberFormat="1" applyAlignment="1">
      <alignment horizontal="right" vertical="center"/>
    </xf>
    <xf numFmtId="0" fontId="18" fillId="0" borderId="0" xfId="0" applyFont="1" applyAlignment="1">
      <alignment horizontal="left" vertical="center" shrinkToFit="1"/>
    </xf>
    <xf numFmtId="49" fontId="32" fillId="0" borderId="0" xfId="0" applyNumberFormat="1" applyFont="1" applyFill="1" applyAlignment="1">
      <alignment vertical="center" shrinkToFit="1"/>
    </xf>
    <xf numFmtId="49" fontId="18" fillId="0" borderId="0" xfId="0" applyNumberFormat="1" applyFont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49" fontId="37" fillId="0" borderId="0" xfId="0" quotePrefix="1" applyNumberFormat="1" applyFont="1" applyAlignment="1">
      <alignment horizontal="right" vertical="center" shrinkToFit="1"/>
    </xf>
    <xf numFmtId="49" fontId="37" fillId="0" borderId="0" xfId="0" applyNumberFormat="1" applyFont="1" applyAlignment="1">
      <alignment horizontal="distributed" vertical="center" shrinkToFit="1"/>
    </xf>
    <xf numFmtId="0" fontId="37" fillId="0" borderId="0" xfId="0" applyFont="1" applyAlignment="1">
      <alignment horizontal="distributed" vertical="center" shrinkToFit="1"/>
    </xf>
    <xf numFmtId="0" fontId="32" fillId="0" borderId="0" xfId="0" applyFont="1" applyFill="1" applyAlignment="1">
      <alignment vertical="center" shrinkToFit="1"/>
    </xf>
    <xf numFmtId="49" fontId="37" fillId="0" borderId="0" xfId="0" applyNumberFormat="1" applyFont="1" applyAlignment="1">
      <alignment horizontal="right" vertical="center" shrinkToFit="1"/>
    </xf>
    <xf numFmtId="49" fontId="37" fillId="0" borderId="0" xfId="0" quotePrefix="1" applyNumberFormat="1" applyFont="1" applyAlignment="1">
      <alignment horizontal="right" vertical="center" shrinkToFit="1"/>
    </xf>
    <xf numFmtId="49" fontId="37" fillId="0" borderId="0" xfId="0" applyNumberFormat="1" applyFont="1" applyAlignment="1">
      <alignment horizontal="distributed" vertical="center" shrinkToFit="1"/>
    </xf>
    <xf numFmtId="0" fontId="37" fillId="0" borderId="0" xfId="0" applyFont="1" applyAlignment="1">
      <alignment horizontal="distributed" vertical="center" shrinkToFit="1"/>
    </xf>
    <xf numFmtId="49" fontId="37" fillId="0" borderId="0" xfId="0" applyNumberFormat="1" applyFont="1" applyAlignment="1">
      <alignment horizontal="right" vertical="center" shrinkToFit="1"/>
    </xf>
    <xf numFmtId="49" fontId="32" fillId="0" borderId="0" xfId="0" applyNumberFormat="1" applyFont="1" applyAlignment="1">
      <alignment horizontal="right" vertical="center"/>
    </xf>
    <xf numFmtId="0" fontId="32" fillId="0" borderId="0" xfId="0" applyFont="1">
      <alignment vertical="center"/>
    </xf>
    <xf numFmtId="0" fontId="37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8" xfId="0" applyFont="1" applyFill="1" applyBorder="1" applyAlignment="1" applyProtection="1">
      <alignment horizontal="center" vertical="center" shrinkToFit="1"/>
    </xf>
    <xf numFmtId="0" fontId="16" fillId="4" borderId="11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84"/>
  <sheetViews>
    <sheetView tabSelected="1" workbookViewId="0">
      <selection activeCell="O13" sqref="O13:T13"/>
    </sheetView>
  </sheetViews>
  <sheetFormatPr defaultRowHeight="13.5"/>
  <cols>
    <col min="1" max="13" width="3.125" customWidth="1"/>
    <col min="14" max="14" width="4" customWidth="1"/>
    <col min="15" max="20" width="3" customWidth="1"/>
    <col min="21" max="24" width="3.375" customWidth="1"/>
    <col min="25" max="28" width="3" customWidth="1"/>
    <col min="29" max="51" width="3.125" customWidth="1"/>
    <col min="52" max="52" width="3.125" hidden="1" customWidth="1"/>
    <col min="53" max="54" width="14.875" hidden="1" customWidth="1"/>
    <col min="55" max="55" width="15.125" hidden="1" customWidth="1"/>
    <col min="56" max="56" width="7.125" hidden="1" customWidth="1"/>
    <col min="57" max="62" width="3.125" hidden="1" customWidth="1"/>
    <col min="63" max="63" width="4.125" hidden="1" customWidth="1"/>
    <col min="64" max="64" width="3.125" hidden="1" customWidth="1"/>
  </cols>
  <sheetData>
    <row r="1" spans="1:64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7.25" customHeight="1">
      <c r="A2" s="1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  <c r="T2" s="93" t="s">
        <v>1</v>
      </c>
      <c r="U2" s="93"/>
      <c r="V2" s="93"/>
      <c r="W2" s="93"/>
      <c r="X2" s="93"/>
      <c r="Y2" s="70" t="s">
        <v>2</v>
      </c>
      <c r="Z2" s="70"/>
      <c r="AA2" s="70"/>
      <c r="AB2" s="70"/>
      <c r="AC2" s="70"/>
      <c r="AD2" s="70"/>
      <c r="AE2" s="70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33.75" customHeight="1">
      <c r="A3" s="1"/>
      <c r="B3" s="95" t="s">
        <v>85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7"/>
      <c r="T3" s="98" t="s">
        <v>86</v>
      </c>
      <c r="U3" s="99"/>
      <c r="V3" s="99"/>
      <c r="W3" s="99"/>
      <c r="X3" s="100"/>
      <c r="Y3" s="101">
        <v>45516</v>
      </c>
      <c r="Z3" s="102"/>
      <c r="AA3" s="102"/>
      <c r="AB3" s="102"/>
      <c r="AC3" s="3" t="str">
        <f>TEXT(Y3,"aaa")</f>
        <v>月</v>
      </c>
      <c r="AD3" s="103" t="s">
        <v>3</v>
      </c>
      <c r="AE3" s="104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22.5" customHeight="1">
      <c r="A4" s="1"/>
      <c r="B4" s="87" t="s">
        <v>4</v>
      </c>
      <c r="C4" s="87"/>
      <c r="D4" s="87"/>
      <c r="E4" s="8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6"/>
      <c r="Z4" s="7"/>
      <c r="AA4" s="8"/>
      <c r="AB4" s="6"/>
      <c r="AC4" s="6"/>
      <c r="AD4" s="8"/>
      <c r="AE4" s="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36" customHeight="1">
      <c r="A5" s="1"/>
      <c r="B5" s="88" t="s">
        <v>5</v>
      </c>
      <c r="C5" s="88"/>
      <c r="D5" s="88"/>
      <c r="E5" s="88"/>
      <c r="F5" s="88"/>
      <c r="G5" s="89"/>
      <c r="H5" s="89"/>
      <c r="I5" s="89"/>
      <c r="J5" s="89"/>
      <c r="K5" s="89"/>
      <c r="L5" s="89"/>
      <c r="M5" s="89"/>
      <c r="N5" s="89"/>
      <c r="O5" s="89"/>
      <c r="P5" s="89"/>
      <c r="Q5" s="48"/>
      <c r="R5" s="88" t="s">
        <v>6</v>
      </c>
      <c r="S5" s="88"/>
      <c r="T5" s="88"/>
      <c r="U5" s="89"/>
      <c r="V5" s="89"/>
      <c r="W5" s="89"/>
      <c r="X5" s="89"/>
      <c r="Y5" s="89"/>
      <c r="Z5" s="89"/>
      <c r="AA5" s="89"/>
      <c r="AB5" s="89"/>
      <c r="AC5" s="89"/>
      <c r="AD5" s="89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47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ht="36" customHeight="1">
      <c r="A6" s="1"/>
      <c r="B6" s="88" t="s">
        <v>7</v>
      </c>
      <c r="C6" s="88"/>
      <c r="D6" s="88"/>
      <c r="E6" s="88"/>
      <c r="F6" s="88"/>
      <c r="G6" s="90"/>
      <c r="H6" s="90"/>
      <c r="I6" s="90"/>
      <c r="J6" s="90"/>
      <c r="K6" s="90"/>
      <c r="L6" s="90"/>
      <c r="M6" s="90"/>
      <c r="N6" s="90"/>
      <c r="O6" s="90"/>
      <c r="P6" s="90"/>
      <c r="Q6" s="48"/>
      <c r="R6" s="88" t="s">
        <v>8</v>
      </c>
      <c r="S6" s="88"/>
      <c r="T6" s="88"/>
      <c r="U6" s="91"/>
      <c r="V6" s="91"/>
      <c r="W6" s="91"/>
      <c r="X6" s="91"/>
      <c r="Y6" s="91"/>
      <c r="Z6" s="91"/>
      <c r="AA6" s="91"/>
      <c r="AB6" s="91"/>
      <c r="AC6" s="91"/>
      <c r="AD6" s="9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3.5" customHeight="1">
      <c r="A7" s="1"/>
      <c r="B7" s="119"/>
      <c r="C7" s="119"/>
      <c r="D7" s="119"/>
      <c r="E7" s="119"/>
      <c r="F7" s="119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  <c r="R7" s="122"/>
      <c r="S7" s="122"/>
      <c r="T7" s="122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1"/>
      <c r="AF7" s="121"/>
      <c r="AG7" s="12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22.5" customHeight="1">
      <c r="A8" s="1"/>
      <c r="B8" s="124" t="s">
        <v>9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5"/>
      <c r="X8" s="125"/>
      <c r="Y8" s="125"/>
      <c r="Z8" s="125"/>
      <c r="AA8" s="125"/>
      <c r="AB8" s="125"/>
      <c r="AC8" s="125"/>
      <c r="AD8" s="125"/>
      <c r="AE8" s="121"/>
      <c r="AF8" s="121"/>
      <c r="AG8" s="12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22.5" customHeight="1">
      <c r="A9" s="1"/>
      <c r="B9" s="126" t="s">
        <v>10</v>
      </c>
      <c r="C9" s="126"/>
      <c r="D9" s="126"/>
      <c r="E9" s="127">
        <v>45748</v>
      </c>
      <c r="F9" s="127"/>
      <c r="G9" s="127"/>
      <c r="H9" s="127"/>
      <c r="I9" s="127"/>
      <c r="J9" s="126" t="s">
        <v>11</v>
      </c>
      <c r="K9" s="126"/>
      <c r="L9" s="121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5"/>
      <c r="X9" s="125"/>
      <c r="Y9" s="125"/>
      <c r="Z9" s="125"/>
      <c r="AA9" s="125"/>
      <c r="AB9" s="125"/>
      <c r="AC9" s="125"/>
      <c r="AD9" s="125"/>
      <c r="AE9" s="121"/>
      <c r="AF9" s="121"/>
      <c r="AG9" s="12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ht="22.5" customHeight="1">
      <c r="A10" s="1"/>
      <c r="B10" s="126" t="s">
        <v>12</v>
      </c>
      <c r="C10" s="126"/>
      <c r="D10" s="126"/>
      <c r="E10" s="128"/>
      <c r="F10" s="128"/>
      <c r="G10" s="128"/>
      <c r="H10" s="128"/>
      <c r="I10" s="128"/>
      <c r="J10" s="126"/>
      <c r="K10" s="126"/>
      <c r="L10" s="121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5"/>
      <c r="X10" s="125"/>
      <c r="Y10" s="125"/>
      <c r="Z10" s="125"/>
      <c r="AA10" s="125"/>
      <c r="AB10" s="125"/>
      <c r="AC10" s="125"/>
      <c r="AD10" s="125"/>
      <c r="AE10" s="121"/>
      <c r="AF10" s="121"/>
      <c r="AG10" s="12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ht="16.5" customHeight="1">
      <c r="A11" s="1"/>
      <c r="B11" s="126"/>
      <c r="C11" s="126"/>
      <c r="D11" s="126"/>
      <c r="E11" s="128"/>
      <c r="F11" s="128"/>
      <c r="G11" s="128"/>
      <c r="H11" s="128"/>
      <c r="I11" s="128"/>
      <c r="J11" s="126"/>
      <c r="K11" s="126"/>
      <c r="L11" s="121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5"/>
      <c r="X11" s="125"/>
      <c r="Y11" s="125"/>
      <c r="Z11" s="125"/>
      <c r="AA11" s="125"/>
      <c r="AB11" s="125"/>
      <c r="AC11" s="125"/>
      <c r="AD11" s="125"/>
      <c r="AE11" s="121"/>
      <c r="AF11" s="121"/>
      <c r="AG11" s="12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22.5" customHeight="1" thickBot="1">
      <c r="A12" s="1"/>
      <c r="B12" s="84" t="s">
        <v>13</v>
      </c>
      <c r="C12" s="84"/>
      <c r="D12" s="84"/>
      <c r="E12" s="84"/>
      <c r="F12" s="84" t="s">
        <v>14</v>
      </c>
      <c r="G12" s="84"/>
      <c r="H12" s="84"/>
      <c r="I12" s="84"/>
      <c r="J12" s="84"/>
      <c r="K12" s="84" t="s">
        <v>15</v>
      </c>
      <c r="L12" s="84"/>
      <c r="M12" s="84"/>
      <c r="N12" s="84"/>
      <c r="O12" s="86" t="s">
        <v>16</v>
      </c>
      <c r="P12" s="86"/>
      <c r="Q12" s="86"/>
      <c r="R12" s="86"/>
      <c r="S12" s="86"/>
      <c r="T12" s="86"/>
      <c r="U12" s="84" t="s">
        <v>17</v>
      </c>
      <c r="V12" s="84"/>
      <c r="W12" s="84" t="s">
        <v>18</v>
      </c>
      <c r="X12" s="84"/>
      <c r="Y12" s="84" t="s">
        <v>19</v>
      </c>
      <c r="Z12" s="84"/>
      <c r="AA12" s="84"/>
      <c r="AB12" s="84"/>
      <c r="AC12" s="84" t="s">
        <v>20</v>
      </c>
      <c r="AD12" s="84"/>
      <c r="AE12" s="84"/>
      <c r="AF12" s="84" t="s">
        <v>21</v>
      </c>
      <c r="AG12" s="84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2" t="s">
        <v>13</v>
      </c>
      <c r="BB12" s="2" t="s">
        <v>22</v>
      </c>
      <c r="BC12" s="2" t="s">
        <v>19</v>
      </c>
      <c r="BD12" s="2" t="s">
        <v>20</v>
      </c>
      <c r="BE12" s="1"/>
      <c r="BF12" s="85" t="s">
        <v>23</v>
      </c>
      <c r="BG12" s="85"/>
      <c r="BH12" s="85"/>
      <c r="BI12" s="85"/>
      <c r="BJ12" s="85"/>
      <c r="BK12" s="85"/>
      <c r="BL12" s="1"/>
    </row>
    <row r="13" spans="1:64" ht="50.1" customHeight="1">
      <c r="A13" s="9"/>
      <c r="B13" s="207" t="s">
        <v>26</v>
      </c>
      <c r="C13" s="208"/>
      <c r="D13" s="208"/>
      <c r="E13" s="208"/>
      <c r="F13" s="105"/>
      <c r="G13" s="105"/>
      <c r="H13" s="105"/>
      <c r="I13" s="105"/>
      <c r="J13" s="105"/>
      <c r="K13" s="105"/>
      <c r="L13" s="105"/>
      <c r="M13" s="105"/>
      <c r="N13" s="105"/>
      <c r="O13" s="106"/>
      <c r="P13" s="107"/>
      <c r="Q13" s="107"/>
      <c r="R13" s="107"/>
      <c r="S13" s="107"/>
      <c r="T13" s="108"/>
      <c r="U13" s="81" t="str">
        <f t="shared" ref="U13:U20" si="0">IF(O13="","",DATEDIF(O13,$E$9,"Y"))</f>
        <v/>
      </c>
      <c r="V13" s="81"/>
      <c r="W13" s="82" t="str">
        <f>IF(U13="","",BK13)</f>
        <v/>
      </c>
      <c r="X13" s="82"/>
      <c r="Y13" s="117" t="s">
        <v>25</v>
      </c>
      <c r="Z13" s="117"/>
      <c r="AA13" s="117"/>
      <c r="AB13" s="117"/>
      <c r="AC13" s="83">
        <f t="shared" ref="AC13:AC20" si="1">IF(Y13=$BC$14,$BD$14,IF(Y13=$BC$15,$BD$15,IF(Y13=$BC$16,$BD$16,IF(Y13=$BC$17,$BD$17,IF(Y13=$BC$18,$BD$18,IF(Y13=$BC$19,$BD$19,))))))</f>
        <v>0</v>
      </c>
      <c r="AD13" s="83"/>
      <c r="AE13" s="83"/>
      <c r="AF13" s="129"/>
      <c r="AG13" s="130"/>
      <c r="AH13" s="1"/>
      <c r="AI13" s="10">
        <f>IF($K13="",0,IF($B13=$BA$13,1,2))</f>
        <v>0</v>
      </c>
      <c r="AJ13" s="10">
        <f t="shared" ref="AJ13:AJ20" si="2">IF($K13="",0,IF($Y13=$BA$13,1,0))</f>
        <v>0</v>
      </c>
      <c r="AK13" s="11"/>
      <c r="AL13" s="11"/>
      <c r="AM13" s="1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2" t="s">
        <v>25</v>
      </c>
      <c r="BB13" s="2" t="s">
        <v>25</v>
      </c>
      <c r="BC13" s="2" t="s">
        <v>25</v>
      </c>
      <c r="BD13" s="2"/>
      <c r="BE13" s="1"/>
      <c r="BF13" s="12" t="str">
        <f>IF(O13="","",U13)</f>
        <v/>
      </c>
      <c r="BG13" s="2" t="e">
        <f>FLOOR(BF13,5)</f>
        <v>#VALUE!</v>
      </c>
      <c r="BH13" s="2" t="e">
        <f>IF(BG13&lt;30,"X",IF(BG13&gt;=85,"O",RIGHT(BG13)))</f>
        <v>#VALUE!</v>
      </c>
      <c r="BI13" s="2" t="e">
        <f>FLOOR(BF13,10)</f>
        <v>#VALUE!</v>
      </c>
      <c r="BJ13" s="2" t="e">
        <f>IF(BH13="0","L",IF(BH13="5","H",IF(BH13="O",85,"X")))</f>
        <v>#VALUE!</v>
      </c>
      <c r="BK13" s="2" t="e">
        <f>IF(BJ13="X","",IF(BJ13=85,BH13&amp;BJ13,BI13&amp;BJ13))</f>
        <v>#VALUE!</v>
      </c>
      <c r="BL13" s="1"/>
    </row>
    <row r="14" spans="1:64" ht="50.1" customHeight="1">
      <c r="A14" s="9"/>
      <c r="B14" s="207" t="s">
        <v>26</v>
      </c>
      <c r="C14" s="208"/>
      <c r="D14" s="208"/>
      <c r="E14" s="208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1"/>
      <c r="Q14" s="111"/>
      <c r="R14" s="111"/>
      <c r="S14" s="111"/>
      <c r="T14" s="112"/>
      <c r="U14" s="81" t="str">
        <f t="shared" si="0"/>
        <v/>
      </c>
      <c r="V14" s="81"/>
      <c r="W14" s="80" t="str">
        <f t="shared" ref="W14:W20" si="3">IF(U14="","",BK14)</f>
        <v/>
      </c>
      <c r="X14" s="80"/>
      <c r="Y14" s="117" t="s">
        <v>25</v>
      </c>
      <c r="Z14" s="117"/>
      <c r="AA14" s="117"/>
      <c r="AB14" s="117"/>
      <c r="AC14" s="75">
        <f t="shared" si="1"/>
        <v>0</v>
      </c>
      <c r="AD14" s="75"/>
      <c r="AE14" s="75"/>
      <c r="AF14" s="131"/>
      <c r="AG14" s="132"/>
      <c r="AH14" s="1"/>
      <c r="AI14" s="10">
        <f t="shared" ref="AI14:AI20" si="4">IF($K14="",0,IF($B14=$BA$13,1,0))</f>
        <v>0</v>
      </c>
      <c r="AJ14" s="10">
        <f t="shared" si="2"/>
        <v>0</v>
      </c>
      <c r="AK14" s="11"/>
      <c r="AL14" s="11"/>
      <c r="AM14" s="1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2" t="s">
        <v>26</v>
      </c>
      <c r="BB14" s="2" t="s">
        <v>27</v>
      </c>
      <c r="BC14" s="13" t="s">
        <v>28</v>
      </c>
      <c r="BD14" s="2">
        <v>1500</v>
      </c>
      <c r="BE14" s="1"/>
      <c r="BF14" s="12" t="str">
        <f t="shared" ref="BF14:BF20" si="5">IF(O14="","",U14)</f>
        <v/>
      </c>
      <c r="BG14" s="2" t="e">
        <f t="shared" ref="BG14:BG20" si="6">FLOOR(BF14,5)</f>
        <v>#VALUE!</v>
      </c>
      <c r="BH14" s="2" t="e">
        <f t="shared" ref="BH14:BH20" si="7">IF(BG14&lt;30,"X",IF(BG14&gt;=85,"O",RIGHT(BG14)))</f>
        <v>#VALUE!</v>
      </c>
      <c r="BI14" s="2" t="e">
        <f t="shared" ref="BI14:BI20" si="8">FLOOR(BF14,10)</f>
        <v>#VALUE!</v>
      </c>
      <c r="BJ14" s="2" t="e">
        <f t="shared" ref="BJ14:BJ20" si="9">IF(BH14="0","L",IF(BH14="5","H",IF(BH14="O",85,"X")))</f>
        <v>#VALUE!</v>
      </c>
      <c r="BK14" s="2" t="e">
        <f t="shared" ref="BK14:BK20" si="10">IF(BJ14="X","",IF(BJ14=85,BH14&amp;BJ14,BI14&amp;BJ14))</f>
        <v>#VALUE!</v>
      </c>
      <c r="BL14" s="1"/>
    </row>
    <row r="15" spans="1:64" ht="50.1" customHeight="1">
      <c r="A15" s="9"/>
      <c r="B15" s="207" t="s">
        <v>26</v>
      </c>
      <c r="C15" s="208"/>
      <c r="D15" s="208"/>
      <c r="E15" s="208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111"/>
      <c r="Q15" s="111"/>
      <c r="R15" s="111"/>
      <c r="S15" s="111"/>
      <c r="T15" s="112"/>
      <c r="U15" s="81" t="str">
        <f t="shared" si="0"/>
        <v/>
      </c>
      <c r="V15" s="81"/>
      <c r="W15" s="80" t="str">
        <f t="shared" si="3"/>
        <v/>
      </c>
      <c r="X15" s="80"/>
      <c r="Y15" s="117" t="s">
        <v>25</v>
      </c>
      <c r="Z15" s="117"/>
      <c r="AA15" s="117"/>
      <c r="AB15" s="117"/>
      <c r="AC15" s="75">
        <f t="shared" si="1"/>
        <v>0</v>
      </c>
      <c r="AD15" s="75"/>
      <c r="AE15" s="75"/>
      <c r="AF15" s="131"/>
      <c r="AG15" s="132"/>
      <c r="AH15" s="1"/>
      <c r="AI15" s="10">
        <f t="shared" si="4"/>
        <v>0</v>
      </c>
      <c r="AJ15" s="10">
        <f t="shared" si="2"/>
        <v>0</v>
      </c>
      <c r="AK15" s="11"/>
      <c r="AL15" s="11"/>
      <c r="AM15" s="1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2" t="s">
        <v>24</v>
      </c>
      <c r="BB15" s="2" t="s">
        <v>29</v>
      </c>
      <c r="BC15" s="13"/>
      <c r="BD15" s="2"/>
      <c r="BE15" s="1"/>
      <c r="BF15" s="12" t="str">
        <f t="shared" si="5"/>
        <v/>
      </c>
      <c r="BG15" s="2" t="e">
        <f t="shared" si="6"/>
        <v>#VALUE!</v>
      </c>
      <c r="BH15" s="2" t="e">
        <f t="shared" si="7"/>
        <v>#VALUE!</v>
      </c>
      <c r="BI15" s="2" t="e">
        <f t="shared" si="8"/>
        <v>#VALUE!</v>
      </c>
      <c r="BJ15" s="2" t="e">
        <f t="shared" si="9"/>
        <v>#VALUE!</v>
      </c>
      <c r="BK15" s="2" t="e">
        <f t="shared" si="10"/>
        <v>#VALUE!</v>
      </c>
      <c r="BL15" s="1"/>
    </row>
    <row r="16" spans="1:64" ht="50.1" customHeight="1">
      <c r="A16" s="9"/>
      <c r="B16" s="207" t="s">
        <v>26</v>
      </c>
      <c r="C16" s="208"/>
      <c r="D16" s="208"/>
      <c r="E16" s="208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111"/>
      <c r="Q16" s="111"/>
      <c r="R16" s="111"/>
      <c r="S16" s="111"/>
      <c r="T16" s="112"/>
      <c r="U16" s="81" t="str">
        <f t="shared" si="0"/>
        <v/>
      </c>
      <c r="V16" s="81"/>
      <c r="W16" s="80" t="str">
        <f t="shared" si="3"/>
        <v/>
      </c>
      <c r="X16" s="80"/>
      <c r="Y16" s="117" t="s">
        <v>25</v>
      </c>
      <c r="Z16" s="117"/>
      <c r="AA16" s="117"/>
      <c r="AB16" s="117"/>
      <c r="AC16" s="75">
        <f t="shared" si="1"/>
        <v>0</v>
      </c>
      <c r="AD16" s="75"/>
      <c r="AE16" s="75"/>
      <c r="AF16" s="131"/>
      <c r="AG16" s="132"/>
      <c r="AH16" s="1"/>
      <c r="AI16" s="10">
        <f t="shared" si="4"/>
        <v>0</v>
      </c>
      <c r="AJ16" s="10">
        <f t="shared" si="2"/>
        <v>0</v>
      </c>
      <c r="AK16" s="11"/>
      <c r="AL16" s="11"/>
      <c r="AM16" s="1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2" t="s">
        <v>30</v>
      </c>
      <c r="BC16" s="13"/>
      <c r="BD16" s="2"/>
      <c r="BE16" s="1"/>
      <c r="BF16" s="12" t="str">
        <f t="shared" si="5"/>
        <v/>
      </c>
      <c r="BG16" s="2" t="e">
        <f t="shared" si="6"/>
        <v>#VALUE!</v>
      </c>
      <c r="BH16" s="2" t="e">
        <f t="shared" si="7"/>
        <v>#VALUE!</v>
      </c>
      <c r="BI16" s="2" t="e">
        <f t="shared" si="8"/>
        <v>#VALUE!</v>
      </c>
      <c r="BJ16" s="2" t="e">
        <f t="shared" si="9"/>
        <v>#VALUE!</v>
      </c>
      <c r="BK16" s="2" t="e">
        <f t="shared" si="10"/>
        <v>#VALUE!</v>
      </c>
      <c r="BL16" s="1"/>
    </row>
    <row r="17" spans="1:64" ht="50.1" customHeight="1">
      <c r="A17" s="9"/>
      <c r="B17" s="207" t="s">
        <v>26</v>
      </c>
      <c r="C17" s="208"/>
      <c r="D17" s="208"/>
      <c r="E17" s="208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1"/>
      <c r="Q17" s="111"/>
      <c r="R17" s="111"/>
      <c r="S17" s="111"/>
      <c r="T17" s="112"/>
      <c r="U17" s="81" t="str">
        <f t="shared" si="0"/>
        <v/>
      </c>
      <c r="V17" s="81"/>
      <c r="W17" s="80" t="str">
        <f t="shared" si="3"/>
        <v/>
      </c>
      <c r="X17" s="80"/>
      <c r="Y17" s="117" t="s">
        <v>25</v>
      </c>
      <c r="Z17" s="117"/>
      <c r="AA17" s="117"/>
      <c r="AB17" s="117"/>
      <c r="AC17" s="75">
        <f t="shared" si="1"/>
        <v>0</v>
      </c>
      <c r="AD17" s="75"/>
      <c r="AE17" s="75"/>
      <c r="AF17" s="131"/>
      <c r="AG17" s="132"/>
      <c r="AH17" s="1"/>
      <c r="AI17" s="10">
        <f t="shared" si="4"/>
        <v>0</v>
      </c>
      <c r="AJ17" s="10">
        <f t="shared" si="2"/>
        <v>0</v>
      </c>
      <c r="AK17" s="11"/>
      <c r="AL17" s="11"/>
      <c r="AM17" s="1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2" t="s">
        <v>31</v>
      </c>
      <c r="BC17" s="13"/>
      <c r="BD17" s="2"/>
      <c r="BE17" s="1"/>
      <c r="BF17" s="12" t="str">
        <f t="shared" si="5"/>
        <v/>
      </c>
      <c r="BG17" s="2" t="e">
        <f t="shared" si="6"/>
        <v>#VALUE!</v>
      </c>
      <c r="BH17" s="2" t="e">
        <f t="shared" si="7"/>
        <v>#VALUE!</v>
      </c>
      <c r="BI17" s="2" t="e">
        <f t="shared" si="8"/>
        <v>#VALUE!</v>
      </c>
      <c r="BJ17" s="2" t="e">
        <f t="shared" si="9"/>
        <v>#VALUE!</v>
      </c>
      <c r="BK17" s="2" t="e">
        <f t="shared" si="10"/>
        <v>#VALUE!</v>
      </c>
      <c r="BL17" s="1"/>
    </row>
    <row r="18" spans="1:64" ht="50.1" customHeight="1">
      <c r="A18" s="9"/>
      <c r="B18" s="207" t="s">
        <v>26</v>
      </c>
      <c r="C18" s="208"/>
      <c r="D18" s="208"/>
      <c r="E18" s="208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11"/>
      <c r="Q18" s="111"/>
      <c r="R18" s="111"/>
      <c r="S18" s="111"/>
      <c r="T18" s="112"/>
      <c r="U18" s="79" t="str">
        <f t="shared" si="0"/>
        <v/>
      </c>
      <c r="V18" s="79"/>
      <c r="W18" s="80" t="str">
        <f t="shared" si="3"/>
        <v/>
      </c>
      <c r="X18" s="80"/>
      <c r="Y18" s="117" t="s">
        <v>25</v>
      </c>
      <c r="Z18" s="117"/>
      <c r="AA18" s="117"/>
      <c r="AB18" s="117"/>
      <c r="AC18" s="75">
        <f t="shared" si="1"/>
        <v>0</v>
      </c>
      <c r="AD18" s="75"/>
      <c r="AE18" s="75"/>
      <c r="AF18" s="131"/>
      <c r="AG18" s="132"/>
      <c r="AH18" s="1"/>
      <c r="AI18" s="10">
        <f t="shared" si="4"/>
        <v>0</v>
      </c>
      <c r="AJ18" s="10">
        <f t="shared" si="2"/>
        <v>0</v>
      </c>
      <c r="AK18" s="11"/>
      <c r="AL18" s="11"/>
      <c r="AM18" s="1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2" t="s">
        <v>32</v>
      </c>
      <c r="BC18" s="13"/>
      <c r="BD18" s="2"/>
      <c r="BE18" s="1"/>
      <c r="BF18" s="12" t="str">
        <f t="shared" si="5"/>
        <v/>
      </c>
      <c r="BG18" s="2" t="e">
        <f t="shared" si="6"/>
        <v>#VALUE!</v>
      </c>
      <c r="BH18" s="2" t="e">
        <f t="shared" si="7"/>
        <v>#VALUE!</v>
      </c>
      <c r="BI18" s="2" t="e">
        <f t="shared" si="8"/>
        <v>#VALUE!</v>
      </c>
      <c r="BJ18" s="2" t="e">
        <f t="shared" si="9"/>
        <v>#VALUE!</v>
      </c>
      <c r="BK18" s="2" t="e">
        <f t="shared" si="10"/>
        <v>#VALUE!</v>
      </c>
      <c r="BL18" s="1"/>
    </row>
    <row r="19" spans="1:64" ht="50.1" customHeight="1">
      <c r="A19" s="9"/>
      <c r="B19" s="207" t="s">
        <v>26</v>
      </c>
      <c r="C19" s="208"/>
      <c r="D19" s="208"/>
      <c r="E19" s="208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11"/>
      <c r="Q19" s="111"/>
      <c r="R19" s="111"/>
      <c r="S19" s="111"/>
      <c r="T19" s="112"/>
      <c r="U19" s="79" t="str">
        <f t="shared" si="0"/>
        <v/>
      </c>
      <c r="V19" s="79"/>
      <c r="W19" s="80" t="str">
        <f t="shared" si="3"/>
        <v/>
      </c>
      <c r="X19" s="80"/>
      <c r="Y19" s="117" t="s">
        <v>25</v>
      </c>
      <c r="Z19" s="117"/>
      <c r="AA19" s="117"/>
      <c r="AB19" s="117"/>
      <c r="AC19" s="75">
        <f t="shared" si="1"/>
        <v>0</v>
      </c>
      <c r="AD19" s="75"/>
      <c r="AE19" s="75"/>
      <c r="AF19" s="131"/>
      <c r="AG19" s="132"/>
      <c r="AH19" s="1"/>
      <c r="AI19" s="10">
        <f t="shared" si="4"/>
        <v>0</v>
      </c>
      <c r="AJ19" s="10">
        <f t="shared" si="2"/>
        <v>0</v>
      </c>
      <c r="AK19" s="11"/>
      <c r="AL19" s="11"/>
      <c r="AM19" s="1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2"/>
      <c r="BC19" s="13"/>
      <c r="BD19" s="2"/>
      <c r="BE19" s="1"/>
      <c r="BF19" s="12" t="str">
        <f t="shared" si="5"/>
        <v/>
      </c>
      <c r="BG19" s="2" t="e">
        <f t="shared" si="6"/>
        <v>#VALUE!</v>
      </c>
      <c r="BH19" s="2" t="e">
        <f t="shared" si="7"/>
        <v>#VALUE!</v>
      </c>
      <c r="BI19" s="2" t="e">
        <f t="shared" si="8"/>
        <v>#VALUE!</v>
      </c>
      <c r="BJ19" s="2" t="e">
        <f t="shared" si="9"/>
        <v>#VALUE!</v>
      </c>
      <c r="BK19" s="2" t="e">
        <f t="shared" si="10"/>
        <v>#VALUE!</v>
      </c>
      <c r="BL19" s="1"/>
    </row>
    <row r="20" spans="1:64" ht="50.1" customHeight="1" thickBot="1">
      <c r="A20" s="9"/>
      <c r="B20" s="209" t="s">
        <v>26</v>
      </c>
      <c r="C20" s="210"/>
      <c r="D20" s="210"/>
      <c r="E20" s="210"/>
      <c r="F20" s="113"/>
      <c r="G20" s="113"/>
      <c r="H20" s="113"/>
      <c r="I20" s="113"/>
      <c r="J20" s="113"/>
      <c r="K20" s="113"/>
      <c r="L20" s="113"/>
      <c r="M20" s="113"/>
      <c r="N20" s="113"/>
      <c r="O20" s="114"/>
      <c r="P20" s="115"/>
      <c r="Q20" s="115"/>
      <c r="R20" s="115"/>
      <c r="S20" s="115"/>
      <c r="T20" s="116"/>
      <c r="U20" s="76" t="str">
        <f t="shared" si="0"/>
        <v/>
      </c>
      <c r="V20" s="76"/>
      <c r="W20" s="77" t="str">
        <f t="shared" si="3"/>
        <v/>
      </c>
      <c r="X20" s="77"/>
      <c r="Y20" s="118" t="s">
        <v>25</v>
      </c>
      <c r="Z20" s="118"/>
      <c r="AA20" s="118"/>
      <c r="AB20" s="118"/>
      <c r="AC20" s="78">
        <f t="shared" si="1"/>
        <v>0</v>
      </c>
      <c r="AD20" s="78"/>
      <c r="AE20" s="78"/>
      <c r="AF20" s="133"/>
      <c r="AG20" s="134"/>
      <c r="AH20" s="1"/>
      <c r="AI20" s="10">
        <f t="shared" si="4"/>
        <v>0</v>
      </c>
      <c r="AJ20" s="10">
        <f t="shared" si="2"/>
        <v>0</v>
      </c>
      <c r="AK20" s="11"/>
      <c r="AL20" s="11"/>
      <c r="AM20" s="1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 t="s">
        <v>33</v>
      </c>
      <c r="BC20" s="1"/>
      <c r="BD20" s="1"/>
      <c r="BE20" s="1"/>
      <c r="BF20" s="12" t="str">
        <f t="shared" si="5"/>
        <v/>
      </c>
      <c r="BG20" s="2" t="e">
        <f t="shared" si="6"/>
        <v>#VALUE!</v>
      </c>
      <c r="BH20" s="2" t="e">
        <f t="shared" si="7"/>
        <v>#VALUE!</v>
      </c>
      <c r="BI20" s="2" t="e">
        <f t="shared" si="8"/>
        <v>#VALUE!</v>
      </c>
      <c r="BJ20" s="2" t="e">
        <f t="shared" si="9"/>
        <v>#VALUE!</v>
      </c>
      <c r="BK20" s="2" t="e">
        <f t="shared" si="10"/>
        <v>#VALUE!</v>
      </c>
      <c r="BL20" s="1"/>
    </row>
    <row r="21" spans="1:64" ht="22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61" t="s">
        <v>34</v>
      </c>
      <c r="AA21" s="61"/>
      <c r="AB21" s="61"/>
      <c r="AC21" s="62">
        <f>SUM(AC13:AE20)</f>
        <v>0</v>
      </c>
      <c r="AD21" s="63"/>
      <c r="AE21" s="63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2" t="s">
        <v>35</v>
      </c>
      <c r="BC21" s="1"/>
      <c r="BD21" s="1"/>
      <c r="BE21" s="1"/>
      <c r="BF21" s="1"/>
      <c r="BG21" s="1" t="s">
        <v>36</v>
      </c>
      <c r="BH21" s="1"/>
      <c r="BI21" s="1"/>
      <c r="BJ21" s="1"/>
      <c r="BK21" s="1"/>
      <c r="BL21" s="1"/>
    </row>
    <row r="22" spans="1:64" ht="22.5" customHeight="1">
      <c r="A22" s="1"/>
      <c r="B22" s="1" t="s">
        <v>37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ht="22.5" customHeight="1">
      <c r="A23" s="1"/>
      <c r="B23" s="135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7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22.5" customHeight="1">
      <c r="A24" s="1"/>
      <c r="B24" s="138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40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ht="22.5" customHeight="1">
      <c r="A25" s="1"/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3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ht="22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ht="22.5" hidden="1" customHeight="1">
      <c r="A27" s="1"/>
      <c r="B27" s="64" t="s">
        <v>38</v>
      </c>
      <c r="C27" s="65"/>
      <c r="D27" s="66"/>
      <c r="E27" s="67" t="s">
        <v>39</v>
      </c>
      <c r="F27" s="68"/>
      <c r="G27" s="68"/>
      <c r="H27" s="68"/>
      <c r="I27" s="69"/>
      <c r="J27" s="70" t="s">
        <v>40</v>
      </c>
      <c r="K27" s="70"/>
      <c r="L27" s="70"/>
      <c r="M27" s="70"/>
      <c r="N27" s="71" t="s">
        <v>41</v>
      </c>
      <c r="O27" s="72"/>
      <c r="P27" s="73"/>
      <c r="Q27" s="71" t="s">
        <v>42</v>
      </c>
      <c r="R27" s="72"/>
      <c r="S27" s="73"/>
      <c r="T27" s="74" t="s">
        <v>43</v>
      </c>
      <c r="U27" s="74"/>
      <c r="V27" s="74"/>
      <c r="W27" s="74"/>
      <c r="X27" s="74"/>
      <c r="Y27" s="74"/>
      <c r="Z27" s="74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4"/>
      <c r="AZ27" s="14"/>
      <c r="BA27" s="14"/>
      <c r="BB27" s="14"/>
      <c r="BC27" s="14"/>
      <c r="BD27" s="14"/>
      <c r="BE27" s="14"/>
      <c r="BF27" s="14"/>
      <c r="BG27" s="14"/>
      <c r="BH27" s="1"/>
      <c r="BI27" s="1"/>
      <c r="BJ27" s="1"/>
      <c r="BK27" s="1"/>
      <c r="BL27" s="1"/>
    </row>
    <row r="28" spans="1:64" ht="45.75" hidden="1" customHeight="1">
      <c r="A28" s="1"/>
      <c r="B28" s="51"/>
      <c r="C28" s="52"/>
      <c r="D28" s="52"/>
      <c r="E28" s="53"/>
      <c r="F28" s="54"/>
      <c r="G28" s="54"/>
      <c r="H28" s="54"/>
      <c r="I28" s="55"/>
      <c r="J28" s="56"/>
      <c r="K28" s="56"/>
      <c r="L28" s="56"/>
      <c r="M28" s="56"/>
      <c r="N28" s="51"/>
      <c r="O28" s="52"/>
      <c r="P28" s="52"/>
      <c r="Q28" s="57"/>
      <c r="R28" s="58"/>
      <c r="S28" s="59"/>
      <c r="T28" s="60"/>
      <c r="U28" s="60"/>
      <c r="V28" s="60"/>
      <c r="W28" s="60"/>
      <c r="X28" s="60"/>
      <c r="Y28" s="60"/>
      <c r="Z28" s="60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5"/>
      <c r="AZ28" s="15"/>
      <c r="BA28" s="15"/>
      <c r="BB28" s="15"/>
      <c r="BC28" s="15"/>
      <c r="BD28" s="15"/>
      <c r="BE28" s="15"/>
      <c r="BF28" s="15"/>
      <c r="BG28" s="15"/>
      <c r="BH28" s="1"/>
      <c r="BI28" s="1"/>
      <c r="BJ28" s="1"/>
      <c r="BK28" s="1"/>
      <c r="BL28" s="1"/>
    </row>
    <row r="29" spans="1:64" ht="22.5" hidden="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ht="108" hidden="1">
      <c r="A30" s="16" t="s">
        <v>44</v>
      </c>
      <c r="B30" s="17" t="s">
        <v>45</v>
      </c>
      <c r="C30" s="18" t="s">
        <v>46</v>
      </c>
      <c r="D30" s="19" t="s">
        <v>47</v>
      </c>
      <c r="E30" s="20" t="s">
        <v>48</v>
      </c>
      <c r="F30" s="19" t="s">
        <v>49</v>
      </c>
      <c r="G30" s="21" t="s">
        <v>50</v>
      </c>
      <c r="H30" s="22" t="s">
        <v>20</v>
      </c>
      <c r="I30" s="23" t="s">
        <v>51</v>
      </c>
      <c r="J30" s="24" t="s">
        <v>52</v>
      </c>
      <c r="K30" s="25" t="s">
        <v>53</v>
      </c>
      <c r="L30" s="26" t="s">
        <v>54</v>
      </c>
      <c r="M30" s="27" t="s">
        <v>21</v>
      </c>
      <c r="N30" s="27" t="s">
        <v>55</v>
      </c>
      <c r="O30" s="27" t="s">
        <v>17</v>
      </c>
      <c r="P30" s="27" t="s">
        <v>18</v>
      </c>
      <c r="Q30" s="27" t="s">
        <v>56</v>
      </c>
      <c r="R30" s="27" t="s">
        <v>57</v>
      </c>
      <c r="S30" s="27" t="s">
        <v>58</v>
      </c>
      <c r="T30" s="27" t="s">
        <v>59</v>
      </c>
      <c r="U30" s="27" t="s">
        <v>60</v>
      </c>
      <c r="V30" s="27" t="s">
        <v>61</v>
      </c>
      <c r="W30" s="27" t="s">
        <v>62</v>
      </c>
      <c r="X30" s="27" t="s">
        <v>63</v>
      </c>
      <c r="Y30" s="27" t="s">
        <v>64</v>
      </c>
      <c r="Z30" s="27" t="s">
        <v>65</v>
      </c>
      <c r="AA30" s="27" t="s">
        <v>66</v>
      </c>
      <c r="AB30" s="27" t="s">
        <v>67</v>
      </c>
      <c r="AC30" s="28" t="s">
        <v>56</v>
      </c>
      <c r="AD30" s="28" t="s">
        <v>57</v>
      </c>
      <c r="AE30" s="28" t="s">
        <v>58</v>
      </c>
      <c r="AF30" s="28" t="s">
        <v>59</v>
      </c>
      <c r="AG30" s="28" t="s">
        <v>60</v>
      </c>
      <c r="AH30" s="28" t="s">
        <v>61</v>
      </c>
      <c r="AI30" s="28" t="s">
        <v>62</v>
      </c>
      <c r="AJ30" s="28" t="s">
        <v>63</v>
      </c>
      <c r="AK30" s="28" t="s">
        <v>64</v>
      </c>
      <c r="AL30" s="28" t="s">
        <v>65</v>
      </c>
      <c r="AM30" s="28" t="s">
        <v>66</v>
      </c>
      <c r="AN30" s="28" t="s">
        <v>67</v>
      </c>
      <c r="AO30" s="27" t="s">
        <v>68</v>
      </c>
      <c r="AP30" s="18" t="s">
        <v>69</v>
      </c>
      <c r="AQ30" s="29" t="s">
        <v>70</v>
      </c>
      <c r="AR30" s="30" t="s">
        <v>71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"/>
      <c r="BH30" s="1"/>
      <c r="BI30" s="1"/>
      <c r="BJ30" s="1"/>
      <c r="BK30" s="1"/>
      <c r="BL30" s="1"/>
    </row>
    <row r="31" spans="1:64" ht="21.95" hidden="1" customHeight="1">
      <c r="A31" s="31"/>
      <c r="B31" s="32"/>
      <c r="C31" s="33">
        <f>$B$28</f>
        <v>0</v>
      </c>
      <c r="D31" s="34">
        <f>$G$5</f>
        <v>0</v>
      </c>
      <c r="E31" s="34">
        <f t="shared" ref="E31:E38" si="11">F13</f>
        <v>0</v>
      </c>
      <c r="F31" s="35">
        <f t="shared" ref="F31:F38" si="12">K13</f>
        <v>0</v>
      </c>
      <c r="G31" s="35" t="str">
        <f t="shared" ref="G31:G38" si="13">IF($Y13=$BC$14,1,"")</f>
        <v/>
      </c>
      <c r="H31" s="36">
        <f t="shared" ref="H31:H38" si="14">AC13</f>
        <v>0</v>
      </c>
      <c r="I31" s="37" t="s">
        <v>72</v>
      </c>
      <c r="J31" s="38"/>
      <c r="K31" s="39"/>
      <c r="L31" s="40"/>
      <c r="M31" s="41">
        <f t="shared" ref="M31:M38" si="15">AF13</f>
        <v>0</v>
      </c>
      <c r="N31" s="42">
        <f t="shared" ref="N31:N38" si="16">O13</f>
        <v>0</v>
      </c>
      <c r="O31" s="41" t="str">
        <f t="shared" ref="O31:O38" si="17">U13</f>
        <v/>
      </c>
      <c r="P31" s="41" t="str">
        <f t="shared" ref="P31:P38" si="18">W13</f>
        <v/>
      </c>
      <c r="Q31" s="46" t="str">
        <f t="shared" ref="Q31:AB38" si="19">IF($B13=$BA$14,IF($P31=Q$30,1,""),"")</f>
        <v/>
      </c>
      <c r="R31" s="46" t="str">
        <f t="shared" si="19"/>
        <v/>
      </c>
      <c r="S31" s="46" t="str">
        <f t="shared" si="19"/>
        <v/>
      </c>
      <c r="T31" s="46" t="str">
        <f t="shared" si="19"/>
        <v/>
      </c>
      <c r="U31" s="44" t="str">
        <f t="shared" si="19"/>
        <v/>
      </c>
      <c r="V31" s="44" t="str">
        <f t="shared" si="19"/>
        <v/>
      </c>
      <c r="W31" s="44" t="str">
        <f t="shared" si="19"/>
        <v/>
      </c>
      <c r="X31" s="44" t="str">
        <f t="shared" si="19"/>
        <v/>
      </c>
      <c r="Y31" s="44" t="str">
        <f t="shared" si="19"/>
        <v/>
      </c>
      <c r="Z31" s="44" t="str">
        <f t="shared" si="19"/>
        <v/>
      </c>
      <c r="AA31" s="44" t="str">
        <f t="shared" si="19"/>
        <v/>
      </c>
      <c r="AB31" s="44" t="str">
        <f t="shared" si="19"/>
        <v/>
      </c>
      <c r="AC31" s="43" t="str">
        <f t="shared" ref="AC31:AN38" si="20">IF($B13=$BA$15,IF($P31=AC$30,1,""),"")</f>
        <v/>
      </c>
      <c r="AD31" s="43" t="str">
        <f t="shared" si="20"/>
        <v/>
      </c>
      <c r="AE31" s="43" t="str">
        <f t="shared" si="20"/>
        <v/>
      </c>
      <c r="AF31" s="43" t="str">
        <f t="shared" si="20"/>
        <v/>
      </c>
      <c r="AG31" s="43" t="str">
        <f t="shared" si="20"/>
        <v/>
      </c>
      <c r="AH31" s="43" t="str">
        <f t="shared" si="20"/>
        <v/>
      </c>
      <c r="AI31" s="43" t="str">
        <f t="shared" si="20"/>
        <v/>
      </c>
      <c r="AJ31" s="43" t="str">
        <f t="shared" si="20"/>
        <v/>
      </c>
      <c r="AK31" s="43" t="str">
        <f t="shared" si="20"/>
        <v/>
      </c>
      <c r="AL31" s="43" t="str">
        <f t="shared" si="20"/>
        <v/>
      </c>
      <c r="AM31" s="43" t="str">
        <f t="shared" si="20"/>
        <v/>
      </c>
      <c r="AN31" s="43" t="str">
        <f t="shared" si="20"/>
        <v/>
      </c>
      <c r="AO31" s="43">
        <f>SUM(Q31:AN31)</f>
        <v>0</v>
      </c>
      <c r="AP31" s="35">
        <f>$G$6</f>
        <v>0</v>
      </c>
      <c r="AQ31" s="35">
        <f>$U$6</f>
        <v>0</v>
      </c>
      <c r="AR31" s="35">
        <f>$E$28</f>
        <v>0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"/>
      <c r="BH31" s="1"/>
      <c r="BI31" s="1"/>
      <c r="BJ31" s="1"/>
      <c r="BK31" s="1"/>
      <c r="BL31" s="1"/>
    </row>
    <row r="32" spans="1:64" ht="21.95" hidden="1" customHeight="1">
      <c r="A32" s="31"/>
      <c r="B32" s="32"/>
      <c r="C32" s="33">
        <f t="shared" ref="C32:C38" si="21">$B$28</f>
        <v>0</v>
      </c>
      <c r="D32" s="34">
        <f t="shared" ref="D32:D38" si="22">$G$5</f>
        <v>0</v>
      </c>
      <c r="E32" s="34">
        <f t="shared" si="11"/>
        <v>0</v>
      </c>
      <c r="F32" s="35">
        <f t="shared" si="12"/>
        <v>0</v>
      </c>
      <c r="G32" s="35" t="str">
        <f t="shared" si="13"/>
        <v/>
      </c>
      <c r="H32" s="36">
        <f t="shared" si="14"/>
        <v>0</v>
      </c>
      <c r="I32" s="37" t="s">
        <v>72</v>
      </c>
      <c r="J32" s="38"/>
      <c r="K32" s="39"/>
      <c r="L32" s="40"/>
      <c r="M32" s="41">
        <f t="shared" si="15"/>
        <v>0</v>
      </c>
      <c r="N32" s="42">
        <f t="shared" si="16"/>
        <v>0</v>
      </c>
      <c r="O32" s="41" t="str">
        <f t="shared" si="17"/>
        <v/>
      </c>
      <c r="P32" s="41" t="str">
        <f t="shared" si="18"/>
        <v/>
      </c>
      <c r="Q32" s="46" t="str">
        <f t="shared" si="19"/>
        <v/>
      </c>
      <c r="R32" s="46" t="str">
        <f t="shared" si="19"/>
        <v/>
      </c>
      <c r="S32" s="46" t="str">
        <f t="shared" si="19"/>
        <v/>
      </c>
      <c r="T32" s="46" t="str">
        <f t="shared" si="19"/>
        <v/>
      </c>
      <c r="U32" s="44" t="str">
        <f t="shared" si="19"/>
        <v/>
      </c>
      <c r="V32" s="44" t="str">
        <f t="shared" si="19"/>
        <v/>
      </c>
      <c r="W32" s="44" t="str">
        <f t="shared" si="19"/>
        <v/>
      </c>
      <c r="X32" s="44" t="str">
        <f t="shared" si="19"/>
        <v/>
      </c>
      <c r="Y32" s="44" t="str">
        <f t="shared" si="19"/>
        <v/>
      </c>
      <c r="Z32" s="44" t="str">
        <f t="shared" si="19"/>
        <v/>
      </c>
      <c r="AA32" s="44" t="str">
        <f t="shared" si="19"/>
        <v/>
      </c>
      <c r="AB32" s="44" t="str">
        <f t="shared" si="19"/>
        <v/>
      </c>
      <c r="AC32" s="43" t="str">
        <f t="shared" si="20"/>
        <v/>
      </c>
      <c r="AD32" s="43" t="str">
        <f t="shared" si="20"/>
        <v/>
      </c>
      <c r="AE32" s="43" t="str">
        <f t="shared" si="20"/>
        <v/>
      </c>
      <c r="AF32" s="43" t="str">
        <f t="shared" si="20"/>
        <v/>
      </c>
      <c r="AG32" s="43" t="str">
        <f t="shared" si="20"/>
        <v/>
      </c>
      <c r="AH32" s="43" t="str">
        <f t="shared" si="20"/>
        <v/>
      </c>
      <c r="AI32" s="43" t="str">
        <f t="shared" si="20"/>
        <v/>
      </c>
      <c r="AJ32" s="43" t="str">
        <f t="shared" si="20"/>
        <v/>
      </c>
      <c r="AK32" s="43" t="str">
        <f t="shared" si="20"/>
        <v/>
      </c>
      <c r="AL32" s="43" t="str">
        <f t="shared" si="20"/>
        <v/>
      </c>
      <c r="AM32" s="43" t="str">
        <f t="shared" si="20"/>
        <v/>
      </c>
      <c r="AN32" s="43" t="str">
        <f t="shared" si="20"/>
        <v/>
      </c>
      <c r="AO32" s="43">
        <f t="shared" ref="AO32:AO38" si="23">SUM(Q32:AN32)</f>
        <v>0</v>
      </c>
      <c r="AP32" s="35">
        <f t="shared" ref="AP32:AP38" si="24">$G$6</f>
        <v>0</v>
      </c>
      <c r="AQ32" s="35">
        <f t="shared" ref="AQ32:AQ38" si="25">$U$6</f>
        <v>0</v>
      </c>
      <c r="AR32" s="35">
        <f t="shared" ref="AR32:AR38" si="26">$E$28</f>
        <v>0</v>
      </c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"/>
      <c r="BH32" s="1"/>
      <c r="BI32" s="1"/>
      <c r="BJ32" s="1"/>
      <c r="BK32" s="1"/>
      <c r="BL32" s="1"/>
    </row>
    <row r="33" spans="1:64" ht="21.95" hidden="1" customHeight="1">
      <c r="A33" s="31"/>
      <c r="B33" s="45"/>
      <c r="C33" s="33">
        <f t="shared" si="21"/>
        <v>0</v>
      </c>
      <c r="D33" s="34">
        <f t="shared" si="22"/>
        <v>0</v>
      </c>
      <c r="E33" s="34">
        <f t="shared" si="11"/>
        <v>0</v>
      </c>
      <c r="F33" s="35">
        <f t="shared" si="12"/>
        <v>0</v>
      </c>
      <c r="G33" s="35" t="str">
        <f t="shared" si="13"/>
        <v/>
      </c>
      <c r="H33" s="36">
        <f t="shared" si="14"/>
        <v>0</v>
      </c>
      <c r="I33" s="37" t="s">
        <v>73</v>
      </c>
      <c r="J33" s="38"/>
      <c r="K33" s="39"/>
      <c r="L33" s="40"/>
      <c r="M33" s="41">
        <f t="shared" si="15"/>
        <v>0</v>
      </c>
      <c r="N33" s="42">
        <f t="shared" si="16"/>
        <v>0</v>
      </c>
      <c r="O33" s="41" t="str">
        <f t="shared" si="17"/>
        <v/>
      </c>
      <c r="P33" s="41" t="str">
        <f t="shared" si="18"/>
        <v/>
      </c>
      <c r="Q33" s="46" t="str">
        <f t="shared" si="19"/>
        <v/>
      </c>
      <c r="R33" s="46" t="str">
        <f t="shared" si="19"/>
        <v/>
      </c>
      <c r="S33" s="46" t="str">
        <f t="shared" si="19"/>
        <v/>
      </c>
      <c r="T33" s="46" t="str">
        <f t="shared" si="19"/>
        <v/>
      </c>
      <c r="U33" s="44" t="str">
        <f t="shared" si="19"/>
        <v/>
      </c>
      <c r="V33" s="44" t="str">
        <f t="shared" si="19"/>
        <v/>
      </c>
      <c r="W33" s="44" t="str">
        <f t="shared" si="19"/>
        <v/>
      </c>
      <c r="X33" s="44" t="str">
        <f t="shared" si="19"/>
        <v/>
      </c>
      <c r="Y33" s="44" t="str">
        <f t="shared" si="19"/>
        <v/>
      </c>
      <c r="Z33" s="44" t="str">
        <f t="shared" si="19"/>
        <v/>
      </c>
      <c r="AA33" s="44" t="str">
        <f t="shared" si="19"/>
        <v/>
      </c>
      <c r="AB33" s="44" t="str">
        <f t="shared" si="19"/>
        <v/>
      </c>
      <c r="AC33" s="43" t="str">
        <f t="shared" si="20"/>
        <v/>
      </c>
      <c r="AD33" s="43" t="str">
        <f t="shared" si="20"/>
        <v/>
      </c>
      <c r="AE33" s="43" t="str">
        <f t="shared" si="20"/>
        <v/>
      </c>
      <c r="AF33" s="43" t="str">
        <f t="shared" si="20"/>
        <v/>
      </c>
      <c r="AG33" s="43" t="str">
        <f t="shared" si="20"/>
        <v/>
      </c>
      <c r="AH33" s="43" t="str">
        <f t="shared" si="20"/>
        <v/>
      </c>
      <c r="AI33" s="43" t="str">
        <f t="shared" si="20"/>
        <v/>
      </c>
      <c r="AJ33" s="43" t="str">
        <f t="shared" si="20"/>
        <v/>
      </c>
      <c r="AK33" s="43" t="str">
        <f t="shared" si="20"/>
        <v/>
      </c>
      <c r="AL33" s="43" t="str">
        <f t="shared" si="20"/>
        <v/>
      </c>
      <c r="AM33" s="43" t="str">
        <f t="shared" si="20"/>
        <v/>
      </c>
      <c r="AN33" s="43" t="str">
        <f t="shared" si="20"/>
        <v/>
      </c>
      <c r="AO33" s="43">
        <f t="shared" si="23"/>
        <v>0</v>
      </c>
      <c r="AP33" s="35">
        <f t="shared" si="24"/>
        <v>0</v>
      </c>
      <c r="AQ33" s="35">
        <f t="shared" si="25"/>
        <v>0</v>
      </c>
      <c r="AR33" s="35">
        <f t="shared" si="26"/>
        <v>0</v>
      </c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ht="21.95" hidden="1" customHeight="1">
      <c r="A34" s="31"/>
      <c r="B34" s="45"/>
      <c r="C34" s="33">
        <f t="shared" si="21"/>
        <v>0</v>
      </c>
      <c r="D34" s="34">
        <f t="shared" si="22"/>
        <v>0</v>
      </c>
      <c r="E34" s="34">
        <f t="shared" si="11"/>
        <v>0</v>
      </c>
      <c r="F34" s="35">
        <f t="shared" si="12"/>
        <v>0</v>
      </c>
      <c r="G34" s="35" t="str">
        <f t="shared" si="13"/>
        <v/>
      </c>
      <c r="H34" s="36">
        <f t="shared" si="14"/>
        <v>0</v>
      </c>
      <c r="I34" s="37" t="s">
        <v>73</v>
      </c>
      <c r="J34" s="38"/>
      <c r="K34" s="39"/>
      <c r="L34" s="40"/>
      <c r="M34" s="41">
        <f t="shared" si="15"/>
        <v>0</v>
      </c>
      <c r="N34" s="42">
        <f t="shared" si="16"/>
        <v>0</v>
      </c>
      <c r="O34" s="41" t="str">
        <f t="shared" si="17"/>
        <v/>
      </c>
      <c r="P34" s="41" t="str">
        <f t="shared" si="18"/>
        <v/>
      </c>
      <c r="Q34" s="46" t="str">
        <f t="shared" si="19"/>
        <v/>
      </c>
      <c r="R34" s="46" t="str">
        <f t="shared" si="19"/>
        <v/>
      </c>
      <c r="S34" s="46" t="str">
        <f t="shared" si="19"/>
        <v/>
      </c>
      <c r="T34" s="46" t="str">
        <f t="shared" si="19"/>
        <v/>
      </c>
      <c r="U34" s="44" t="str">
        <f t="shared" si="19"/>
        <v/>
      </c>
      <c r="V34" s="44" t="str">
        <f t="shared" si="19"/>
        <v/>
      </c>
      <c r="W34" s="44" t="str">
        <f t="shared" si="19"/>
        <v/>
      </c>
      <c r="X34" s="44" t="str">
        <f t="shared" si="19"/>
        <v/>
      </c>
      <c r="Y34" s="44" t="str">
        <f t="shared" si="19"/>
        <v/>
      </c>
      <c r="Z34" s="44" t="str">
        <f t="shared" si="19"/>
        <v/>
      </c>
      <c r="AA34" s="44" t="str">
        <f t="shared" si="19"/>
        <v/>
      </c>
      <c r="AB34" s="44" t="str">
        <f t="shared" si="19"/>
        <v/>
      </c>
      <c r="AC34" s="43" t="str">
        <f t="shared" si="20"/>
        <v/>
      </c>
      <c r="AD34" s="43" t="str">
        <f t="shared" si="20"/>
        <v/>
      </c>
      <c r="AE34" s="43" t="str">
        <f t="shared" si="20"/>
        <v/>
      </c>
      <c r="AF34" s="43" t="str">
        <f t="shared" si="20"/>
        <v/>
      </c>
      <c r="AG34" s="43" t="str">
        <f t="shared" si="20"/>
        <v/>
      </c>
      <c r="AH34" s="43" t="str">
        <f t="shared" si="20"/>
        <v/>
      </c>
      <c r="AI34" s="43" t="str">
        <f t="shared" si="20"/>
        <v/>
      </c>
      <c r="AJ34" s="43" t="str">
        <f t="shared" si="20"/>
        <v/>
      </c>
      <c r="AK34" s="43" t="str">
        <f t="shared" si="20"/>
        <v/>
      </c>
      <c r="AL34" s="43" t="str">
        <f t="shared" si="20"/>
        <v/>
      </c>
      <c r="AM34" s="43" t="str">
        <f t="shared" si="20"/>
        <v/>
      </c>
      <c r="AN34" s="43" t="str">
        <f t="shared" si="20"/>
        <v/>
      </c>
      <c r="AO34" s="43">
        <f t="shared" si="23"/>
        <v>0</v>
      </c>
      <c r="AP34" s="35">
        <f t="shared" si="24"/>
        <v>0</v>
      </c>
      <c r="AQ34" s="35">
        <f t="shared" si="25"/>
        <v>0</v>
      </c>
      <c r="AR34" s="35">
        <f t="shared" si="26"/>
        <v>0</v>
      </c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ht="21.95" hidden="1" customHeight="1">
      <c r="A35" s="31"/>
      <c r="B35" s="45"/>
      <c r="C35" s="33">
        <f t="shared" si="21"/>
        <v>0</v>
      </c>
      <c r="D35" s="34">
        <f t="shared" si="22"/>
        <v>0</v>
      </c>
      <c r="E35" s="34">
        <f t="shared" si="11"/>
        <v>0</v>
      </c>
      <c r="F35" s="35">
        <f t="shared" si="12"/>
        <v>0</v>
      </c>
      <c r="G35" s="35" t="str">
        <f t="shared" si="13"/>
        <v/>
      </c>
      <c r="H35" s="36">
        <f t="shared" si="14"/>
        <v>0</v>
      </c>
      <c r="I35" s="37" t="s">
        <v>73</v>
      </c>
      <c r="J35" s="38"/>
      <c r="K35" s="39"/>
      <c r="L35" s="40"/>
      <c r="M35" s="41">
        <f t="shared" si="15"/>
        <v>0</v>
      </c>
      <c r="N35" s="42">
        <f t="shared" si="16"/>
        <v>0</v>
      </c>
      <c r="O35" s="41" t="str">
        <f t="shared" si="17"/>
        <v/>
      </c>
      <c r="P35" s="41" t="str">
        <f t="shared" si="18"/>
        <v/>
      </c>
      <c r="Q35" s="46" t="str">
        <f t="shared" si="19"/>
        <v/>
      </c>
      <c r="R35" s="46" t="str">
        <f t="shared" si="19"/>
        <v/>
      </c>
      <c r="S35" s="46" t="str">
        <f t="shared" si="19"/>
        <v/>
      </c>
      <c r="T35" s="46" t="str">
        <f t="shared" si="19"/>
        <v/>
      </c>
      <c r="U35" s="44" t="str">
        <f t="shared" si="19"/>
        <v/>
      </c>
      <c r="V35" s="44" t="str">
        <f t="shared" si="19"/>
        <v/>
      </c>
      <c r="W35" s="44" t="str">
        <f t="shared" si="19"/>
        <v/>
      </c>
      <c r="X35" s="44" t="str">
        <f t="shared" si="19"/>
        <v/>
      </c>
      <c r="Y35" s="46" t="str">
        <f t="shared" si="19"/>
        <v/>
      </c>
      <c r="Z35" s="44" t="str">
        <f t="shared" si="19"/>
        <v/>
      </c>
      <c r="AA35" s="44" t="str">
        <f t="shared" si="19"/>
        <v/>
      </c>
      <c r="AB35" s="44" t="str">
        <f t="shared" si="19"/>
        <v/>
      </c>
      <c r="AC35" s="43" t="str">
        <f t="shared" si="20"/>
        <v/>
      </c>
      <c r="AD35" s="43" t="str">
        <f t="shared" si="20"/>
        <v/>
      </c>
      <c r="AE35" s="43" t="str">
        <f t="shared" si="20"/>
        <v/>
      </c>
      <c r="AF35" s="43" t="str">
        <f t="shared" si="20"/>
        <v/>
      </c>
      <c r="AG35" s="43" t="str">
        <f t="shared" si="20"/>
        <v/>
      </c>
      <c r="AH35" s="43" t="str">
        <f t="shared" si="20"/>
        <v/>
      </c>
      <c r="AI35" s="43" t="str">
        <f t="shared" si="20"/>
        <v/>
      </c>
      <c r="AJ35" s="43" t="str">
        <f t="shared" si="20"/>
        <v/>
      </c>
      <c r="AK35" s="43" t="str">
        <f t="shared" si="20"/>
        <v/>
      </c>
      <c r="AL35" s="43" t="str">
        <f t="shared" si="20"/>
        <v/>
      </c>
      <c r="AM35" s="43" t="str">
        <f t="shared" si="20"/>
        <v/>
      </c>
      <c r="AN35" s="43" t="str">
        <f t="shared" si="20"/>
        <v/>
      </c>
      <c r="AO35" s="43">
        <f t="shared" si="23"/>
        <v>0</v>
      </c>
      <c r="AP35" s="35">
        <f t="shared" si="24"/>
        <v>0</v>
      </c>
      <c r="AQ35" s="35">
        <f t="shared" si="25"/>
        <v>0</v>
      </c>
      <c r="AR35" s="35">
        <f t="shared" si="26"/>
        <v>0</v>
      </c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ht="15" hidden="1" customHeight="1">
      <c r="A36" s="31"/>
      <c r="B36" s="45"/>
      <c r="C36" s="33">
        <f t="shared" si="21"/>
        <v>0</v>
      </c>
      <c r="D36" s="34">
        <f t="shared" si="22"/>
        <v>0</v>
      </c>
      <c r="E36" s="34">
        <f t="shared" si="11"/>
        <v>0</v>
      </c>
      <c r="F36" s="35">
        <f t="shared" si="12"/>
        <v>0</v>
      </c>
      <c r="G36" s="35" t="str">
        <f t="shared" si="13"/>
        <v/>
      </c>
      <c r="H36" s="36">
        <f t="shared" si="14"/>
        <v>0</v>
      </c>
      <c r="I36" s="37" t="s">
        <v>73</v>
      </c>
      <c r="J36" s="38"/>
      <c r="K36" s="39"/>
      <c r="L36" s="40"/>
      <c r="M36" s="41">
        <f t="shared" si="15"/>
        <v>0</v>
      </c>
      <c r="N36" s="42">
        <f t="shared" si="16"/>
        <v>0</v>
      </c>
      <c r="O36" s="41" t="str">
        <f t="shared" si="17"/>
        <v/>
      </c>
      <c r="P36" s="41" t="str">
        <f t="shared" si="18"/>
        <v/>
      </c>
      <c r="Q36" s="46" t="str">
        <f t="shared" si="19"/>
        <v/>
      </c>
      <c r="R36" s="46" t="str">
        <f t="shared" si="19"/>
        <v/>
      </c>
      <c r="S36" s="46" t="str">
        <f t="shared" si="19"/>
        <v/>
      </c>
      <c r="T36" s="46" t="str">
        <f t="shared" si="19"/>
        <v/>
      </c>
      <c r="U36" s="44" t="str">
        <f t="shared" si="19"/>
        <v/>
      </c>
      <c r="V36" s="44" t="str">
        <f t="shared" si="19"/>
        <v/>
      </c>
      <c r="W36" s="44" t="str">
        <f t="shared" si="19"/>
        <v/>
      </c>
      <c r="X36" s="44" t="str">
        <f t="shared" si="19"/>
        <v/>
      </c>
      <c r="Y36" s="44" t="str">
        <f t="shared" si="19"/>
        <v/>
      </c>
      <c r="Z36" s="44" t="str">
        <f t="shared" si="19"/>
        <v/>
      </c>
      <c r="AA36" s="44" t="str">
        <f t="shared" si="19"/>
        <v/>
      </c>
      <c r="AB36" s="44" t="str">
        <f t="shared" si="19"/>
        <v/>
      </c>
      <c r="AC36" s="43" t="str">
        <f t="shared" si="20"/>
        <v/>
      </c>
      <c r="AD36" s="43" t="str">
        <f t="shared" si="20"/>
        <v/>
      </c>
      <c r="AE36" s="43" t="str">
        <f t="shared" si="20"/>
        <v/>
      </c>
      <c r="AF36" s="43" t="str">
        <f t="shared" si="20"/>
        <v/>
      </c>
      <c r="AG36" s="43" t="str">
        <f t="shared" si="20"/>
        <v/>
      </c>
      <c r="AH36" s="43" t="str">
        <f t="shared" si="20"/>
        <v/>
      </c>
      <c r="AI36" s="43" t="str">
        <f t="shared" si="20"/>
        <v/>
      </c>
      <c r="AJ36" s="43" t="str">
        <f t="shared" si="20"/>
        <v/>
      </c>
      <c r="AK36" s="43" t="str">
        <f t="shared" si="20"/>
        <v/>
      </c>
      <c r="AL36" s="43" t="str">
        <f t="shared" si="20"/>
        <v/>
      </c>
      <c r="AM36" s="43" t="str">
        <f t="shared" si="20"/>
        <v/>
      </c>
      <c r="AN36" s="43" t="str">
        <f t="shared" si="20"/>
        <v/>
      </c>
      <c r="AO36" s="43">
        <f t="shared" si="23"/>
        <v>0</v>
      </c>
      <c r="AP36" s="35">
        <f t="shared" si="24"/>
        <v>0</v>
      </c>
      <c r="AQ36" s="35">
        <f t="shared" si="25"/>
        <v>0</v>
      </c>
      <c r="AR36" s="35">
        <f t="shared" si="26"/>
        <v>0</v>
      </c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ht="15" hidden="1" customHeight="1">
      <c r="A37" s="31"/>
      <c r="B37" s="45"/>
      <c r="C37" s="33">
        <f t="shared" si="21"/>
        <v>0</v>
      </c>
      <c r="D37" s="34">
        <f t="shared" si="22"/>
        <v>0</v>
      </c>
      <c r="E37" s="34">
        <f t="shared" si="11"/>
        <v>0</v>
      </c>
      <c r="F37" s="35">
        <f t="shared" si="12"/>
        <v>0</v>
      </c>
      <c r="G37" s="35" t="str">
        <f t="shared" si="13"/>
        <v/>
      </c>
      <c r="H37" s="36">
        <f t="shared" si="14"/>
        <v>0</v>
      </c>
      <c r="I37" s="37" t="s">
        <v>73</v>
      </c>
      <c r="J37" s="38"/>
      <c r="K37" s="39"/>
      <c r="L37" s="40"/>
      <c r="M37" s="41">
        <f t="shared" si="15"/>
        <v>0</v>
      </c>
      <c r="N37" s="42">
        <f t="shared" si="16"/>
        <v>0</v>
      </c>
      <c r="O37" s="41" t="str">
        <f t="shared" si="17"/>
        <v/>
      </c>
      <c r="P37" s="41" t="str">
        <f t="shared" si="18"/>
        <v/>
      </c>
      <c r="Q37" s="46" t="str">
        <f t="shared" si="19"/>
        <v/>
      </c>
      <c r="R37" s="46" t="str">
        <f t="shared" si="19"/>
        <v/>
      </c>
      <c r="S37" s="46" t="str">
        <f t="shared" si="19"/>
        <v/>
      </c>
      <c r="T37" s="46" t="str">
        <f t="shared" si="19"/>
        <v/>
      </c>
      <c r="U37" s="44" t="str">
        <f t="shared" si="19"/>
        <v/>
      </c>
      <c r="V37" s="44" t="str">
        <f t="shared" si="19"/>
        <v/>
      </c>
      <c r="W37" s="44" t="str">
        <f t="shared" si="19"/>
        <v/>
      </c>
      <c r="X37" s="44" t="str">
        <f t="shared" si="19"/>
        <v/>
      </c>
      <c r="Y37" s="44" t="str">
        <f t="shared" si="19"/>
        <v/>
      </c>
      <c r="Z37" s="44" t="str">
        <f t="shared" si="19"/>
        <v/>
      </c>
      <c r="AA37" s="44" t="str">
        <f t="shared" si="19"/>
        <v/>
      </c>
      <c r="AB37" s="44" t="str">
        <f t="shared" si="19"/>
        <v/>
      </c>
      <c r="AC37" s="43" t="str">
        <f t="shared" si="20"/>
        <v/>
      </c>
      <c r="AD37" s="43" t="str">
        <f t="shared" si="20"/>
        <v/>
      </c>
      <c r="AE37" s="43" t="str">
        <f t="shared" si="20"/>
        <v/>
      </c>
      <c r="AF37" s="43" t="str">
        <f t="shared" si="20"/>
        <v/>
      </c>
      <c r="AG37" s="43" t="str">
        <f t="shared" si="20"/>
        <v/>
      </c>
      <c r="AH37" s="43" t="str">
        <f t="shared" si="20"/>
        <v/>
      </c>
      <c r="AI37" s="43" t="str">
        <f t="shared" si="20"/>
        <v/>
      </c>
      <c r="AJ37" s="43" t="str">
        <f t="shared" si="20"/>
        <v/>
      </c>
      <c r="AK37" s="43" t="str">
        <f t="shared" si="20"/>
        <v/>
      </c>
      <c r="AL37" s="43" t="str">
        <f t="shared" si="20"/>
        <v/>
      </c>
      <c r="AM37" s="43" t="str">
        <f t="shared" si="20"/>
        <v/>
      </c>
      <c r="AN37" s="43" t="str">
        <f t="shared" si="20"/>
        <v/>
      </c>
      <c r="AO37" s="43">
        <f t="shared" si="23"/>
        <v>0</v>
      </c>
      <c r="AP37" s="35">
        <f t="shared" si="24"/>
        <v>0</v>
      </c>
      <c r="AQ37" s="35">
        <f t="shared" si="25"/>
        <v>0</v>
      </c>
      <c r="AR37" s="35">
        <f t="shared" si="26"/>
        <v>0</v>
      </c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ht="15" hidden="1" customHeight="1">
      <c r="A38" s="31"/>
      <c r="B38" s="45"/>
      <c r="C38" s="33">
        <f t="shared" si="21"/>
        <v>0</v>
      </c>
      <c r="D38" s="34">
        <f t="shared" si="22"/>
        <v>0</v>
      </c>
      <c r="E38" s="34">
        <f t="shared" si="11"/>
        <v>0</v>
      </c>
      <c r="F38" s="35">
        <f t="shared" si="12"/>
        <v>0</v>
      </c>
      <c r="G38" s="35" t="str">
        <f t="shared" si="13"/>
        <v/>
      </c>
      <c r="H38" s="36">
        <f t="shared" si="14"/>
        <v>0</v>
      </c>
      <c r="I38" s="37" t="s">
        <v>73</v>
      </c>
      <c r="J38" s="38"/>
      <c r="K38" s="39"/>
      <c r="L38" s="40"/>
      <c r="M38" s="41">
        <f t="shared" si="15"/>
        <v>0</v>
      </c>
      <c r="N38" s="42">
        <f t="shared" si="16"/>
        <v>0</v>
      </c>
      <c r="O38" s="41" t="str">
        <f t="shared" si="17"/>
        <v/>
      </c>
      <c r="P38" s="41" t="str">
        <f t="shared" si="18"/>
        <v/>
      </c>
      <c r="Q38" s="46" t="str">
        <f t="shared" si="19"/>
        <v/>
      </c>
      <c r="R38" s="46" t="str">
        <f t="shared" si="19"/>
        <v/>
      </c>
      <c r="S38" s="46" t="str">
        <f t="shared" si="19"/>
        <v/>
      </c>
      <c r="T38" s="46" t="str">
        <f t="shared" si="19"/>
        <v/>
      </c>
      <c r="U38" s="44" t="str">
        <f t="shared" si="19"/>
        <v/>
      </c>
      <c r="V38" s="44" t="str">
        <f t="shared" si="19"/>
        <v/>
      </c>
      <c r="W38" s="44" t="str">
        <f t="shared" si="19"/>
        <v/>
      </c>
      <c r="X38" s="44" t="str">
        <f t="shared" si="19"/>
        <v/>
      </c>
      <c r="Y38" s="44" t="str">
        <f t="shared" si="19"/>
        <v/>
      </c>
      <c r="Z38" s="44" t="str">
        <f t="shared" si="19"/>
        <v/>
      </c>
      <c r="AA38" s="44" t="str">
        <f t="shared" si="19"/>
        <v/>
      </c>
      <c r="AB38" s="44" t="str">
        <f t="shared" si="19"/>
        <v/>
      </c>
      <c r="AC38" s="43" t="str">
        <f t="shared" si="20"/>
        <v/>
      </c>
      <c r="AD38" s="43" t="str">
        <f t="shared" si="20"/>
        <v/>
      </c>
      <c r="AE38" s="43" t="str">
        <f t="shared" si="20"/>
        <v/>
      </c>
      <c r="AF38" s="43" t="str">
        <f t="shared" si="20"/>
        <v/>
      </c>
      <c r="AG38" s="43" t="str">
        <f t="shared" si="20"/>
        <v/>
      </c>
      <c r="AH38" s="43" t="str">
        <f t="shared" si="20"/>
        <v/>
      </c>
      <c r="AI38" s="43" t="str">
        <f t="shared" si="20"/>
        <v/>
      </c>
      <c r="AJ38" s="43" t="str">
        <f t="shared" si="20"/>
        <v/>
      </c>
      <c r="AK38" s="43" t="str">
        <f t="shared" si="20"/>
        <v/>
      </c>
      <c r="AL38" s="43" t="str">
        <f t="shared" si="20"/>
        <v/>
      </c>
      <c r="AM38" s="43" t="str">
        <f t="shared" si="20"/>
        <v/>
      </c>
      <c r="AN38" s="43" t="str">
        <f t="shared" si="20"/>
        <v/>
      </c>
      <c r="AO38" s="43">
        <f t="shared" si="23"/>
        <v>0</v>
      </c>
      <c r="AP38" s="35">
        <f t="shared" si="24"/>
        <v>0</v>
      </c>
      <c r="AQ38" s="35">
        <f t="shared" si="25"/>
        <v>0</v>
      </c>
      <c r="AR38" s="35">
        <f t="shared" si="26"/>
        <v>0</v>
      </c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4"/>
      <c r="BL38" s="14"/>
    </row>
    <row r="39" spans="1:64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>
      <c r="A40" s="1"/>
      <c r="B40" s="1" t="s">
        <v>74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7"/>
    </row>
    <row r="41" spans="1:64">
      <c r="A41" s="1"/>
      <c r="B41" s="1" t="s">
        <v>75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7"/>
    </row>
    <row r="42" spans="1:64">
      <c r="A42" s="1"/>
      <c r="B42" s="1" t="s">
        <v>76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7"/>
    </row>
    <row r="43" spans="1:64">
      <c r="A43" s="1"/>
      <c r="B43" s="1" t="s">
        <v>77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7"/>
    </row>
    <row r="44" spans="1:64">
      <c r="A44" s="1"/>
      <c r="B44" s="49" t="s">
        <v>78</v>
      </c>
      <c r="C44" s="49"/>
      <c r="D44" s="49"/>
      <c r="E44" s="49"/>
      <c r="F44" s="49"/>
      <c r="G44" s="49"/>
      <c r="H44" s="49"/>
      <c r="I44" s="49"/>
      <c r="J44" s="50">
        <f>E9</f>
        <v>45748</v>
      </c>
      <c r="K44" s="50"/>
      <c r="L44" s="50"/>
      <c r="M44" s="50"/>
      <c r="N44" s="1" t="s">
        <v>79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>
      <c r="A45" s="1"/>
      <c r="B45" s="1" t="s">
        <v>80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7"/>
    </row>
    <row r="46" spans="1:64">
      <c r="A46" s="1"/>
      <c r="B46" s="1" t="s">
        <v>81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>
      <c r="A47" s="1"/>
      <c r="B47" s="1" t="s">
        <v>82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>
      <c r="A48" s="1"/>
      <c r="B48" s="1" t="s">
        <v>83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>
      <c r="A49" s="1"/>
      <c r="B49" s="1" t="s">
        <v>84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</sheetData>
  <sheetProtection algorithmName="SHA-512" hashValue="ptM5TYEueMEqPXVWzVl2gTVWocZZnBrTGgjEZE7sDCSctxI3H8woL1VGTgiXPrrwFz2zHQWPGY/BAyI/yxGK1Q==" saltValue="/itmlItomKfkh3r+g07g5w==" spinCount="100000" sheet="1" objects="1" scenarios="1" selectLockedCells="1"/>
  <protectedRanges>
    <protectedRange sqref="B23" name="８連絡事項"/>
    <protectedRange sqref="Y13:AB20" name="６加盟の有無"/>
    <protectedRange sqref="O13:T20" name="５生年月日"/>
    <protectedRange sqref="K13:N20" name="４選手氏名"/>
    <protectedRange sqref="F13:J20" name="３チーム名"/>
    <protectedRange sqref="B13:E20" name="２性別"/>
    <protectedRange sqref="G5:P7 U5:AD7" name="１申込者"/>
  </protectedRanges>
  <mergeCells count="119">
    <mergeCell ref="B2:S2"/>
    <mergeCell ref="T2:X2"/>
    <mergeCell ref="Y2:AE2"/>
    <mergeCell ref="B3:S3"/>
    <mergeCell ref="T3:X3"/>
    <mergeCell ref="Y3:AB3"/>
    <mergeCell ref="AD3:AE3"/>
    <mergeCell ref="B23:AE25"/>
    <mergeCell ref="U7:AD7"/>
    <mergeCell ref="G7:P7"/>
    <mergeCell ref="B8:V8"/>
    <mergeCell ref="E9:I9"/>
    <mergeCell ref="B12:E12"/>
    <mergeCell ref="F12:J12"/>
    <mergeCell ref="K12:N12"/>
    <mergeCell ref="O12:T12"/>
    <mergeCell ref="U12:V12"/>
    <mergeCell ref="B4:E4"/>
    <mergeCell ref="B5:F5"/>
    <mergeCell ref="G5:P5"/>
    <mergeCell ref="R5:T5"/>
    <mergeCell ref="U5:AD5"/>
    <mergeCell ref="B6:F6"/>
    <mergeCell ref="G6:P6"/>
    <mergeCell ref="R6:T6"/>
    <mergeCell ref="U6:AD6"/>
    <mergeCell ref="W12:X12"/>
    <mergeCell ref="Y12:AB12"/>
    <mergeCell ref="AC12:AE12"/>
    <mergeCell ref="AF12:AG12"/>
    <mergeCell ref="BF12:BK12"/>
    <mergeCell ref="B13:E13"/>
    <mergeCell ref="F13:J13"/>
    <mergeCell ref="K13:N13"/>
    <mergeCell ref="O13:T13"/>
    <mergeCell ref="U13:V13"/>
    <mergeCell ref="W13:X13"/>
    <mergeCell ref="Y13:AB13"/>
    <mergeCell ref="AC13:AE13"/>
    <mergeCell ref="AF13:AG13"/>
    <mergeCell ref="B14:E14"/>
    <mergeCell ref="F14:J14"/>
    <mergeCell ref="K14:N14"/>
    <mergeCell ref="O14:T14"/>
    <mergeCell ref="U14:V14"/>
    <mergeCell ref="W14:X14"/>
    <mergeCell ref="Y14:AB14"/>
    <mergeCell ref="AC14:AE14"/>
    <mergeCell ref="AF14:AG14"/>
    <mergeCell ref="B15:E15"/>
    <mergeCell ref="F15:J15"/>
    <mergeCell ref="K15:N15"/>
    <mergeCell ref="O15:T15"/>
    <mergeCell ref="U15:V15"/>
    <mergeCell ref="W15:X15"/>
    <mergeCell ref="Y15:AB15"/>
    <mergeCell ref="AC15:AE15"/>
    <mergeCell ref="AF15:AG15"/>
    <mergeCell ref="B16:E16"/>
    <mergeCell ref="F16:J16"/>
    <mergeCell ref="K16:N16"/>
    <mergeCell ref="O16:T16"/>
    <mergeCell ref="U16:V16"/>
    <mergeCell ref="W16:X16"/>
    <mergeCell ref="Y16:AB16"/>
    <mergeCell ref="AC16:AE16"/>
    <mergeCell ref="AF16:AG16"/>
    <mergeCell ref="B17:E17"/>
    <mergeCell ref="F17:J17"/>
    <mergeCell ref="K17:N17"/>
    <mergeCell ref="O17:T17"/>
    <mergeCell ref="U17:V17"/>
    <mergeCell ref="W17:X17"/>
    <mergeCell ref="Y17:AB17"/>
    <mergeCell ref="AC17:AE17"/>
    <mergeCell ref="AF17:AG17"/>
    <mergeCell ref="Y18:AB18"/>
    <mergeCell ref="AC18:AE18"/>
    <mergeCell ref="AF18:AG18"/>
    <mergeCell ref="B19:E19"/>
    <mergeCell ref="F19:J19"/>
    <mergeCell ref="K19:N19"/>
    <mergeCell ref="O19:T19"/>
    <mergeCell ref="U19:V19"/>
    <mergeCell ref="W19:X19"/>
    <mergeCell ref="Y19:AB19"/>
    <mergeCell ref="B18:E18"/>
    <mergeCell ref="F18:J18"/>
    <mergeCell ref="K18:N18"/>
    <mergeCell ref="O18:T18"/>
    <mergeCell ref="U18:V18"/>
    <mergeCell ref="W18:X18"/>
    <mergeCell ref="AC19:AE19"/>
    <mergeCell ref="AF19:AG19"/>
    <mergeCell ref="B20:E20"/>
    <mergeCell ref="F20:J20"/>
    <mergeCell ref="K20:N20"/>
    <mergeCell ref="O20:T20"/>
    <mergeCell ref="U20:V20"/>
    <mergeCell ref="W20:X20"/>
    <mergeCell ref="Y20:AB20"/>
    <mergeCell ref="AC20:AE20"/>
    <mergeCell ref="B44:I44"/>
    <mergeCell ref="J44:M44"/>
    <mergeCell ref="B28:D28"/>
    <mergeCell ref="E28:I28"/>
    <mergeCell ref="J28:M28"/>
    <mergeCell ref="N28:P28"/>
    <mergeCell ref="Q28:S28"/>
    <mergeCell ref="T28:Z28"/>
    <mergeCell ref="AF20:AG20"/>
    <mergeCell ref="Z21:AB21"/>
    <mergeCell ref="AC21:AE21"/>
    <mergeCell ref="B27:D27"/>
    <mergeCell ref="E27:I27"/>
    <mergeCell ref="J27:M27"/>
    <mergeCell ref="N27:P27"/>
    <mergeCell ref="Q27:S27"/>
    <mergeCell ref="T27:Z27"/>
  </mergeCells>
  <phoneticPr fontId="2"/>
  <conditionalFormatting sqref="B13:E20">
    <cfRule type="expression" dxfId="2" priority="1" stopIfTrue="1">
      <formula>$AI13=1</formula>
    </cfRule>
  </conditionalFormatting>
  <conditionalFormatting sqref="Y13:AB20">
    <cfRule type="expression" dxfId="1" priority="2" stopIfTrue="1">
      <formula>$AJ13=1</formula>
    </cfRule>
  </conditionalFormatting>
  <conditionalFormatting sqref="AW27:BL28 AA27:AV27 AA28:AR28">
    <cfRule type="expression" dxfId="0" priority="3" stopIfTrue="1">
      <formula>$V769=1</formula>
    </cfRule>
  </conditionalFormatting>
  <dataValidations count="2">
    <dataValidation type="list" allowBlank="1" showInputMessage="1" showErrorMessage="1" sqref="Y13:Y20">
      <formula1>$BC$13:$BC$17</formula1>
    </dataValidation>
    <dataValidation type="list" allowBlank="1" showInputMessage="1" showErrorMessage="1" sqref="B13:B20">
      <formula1>$BA$13:$BA$15</formula1>
    </dataValidation>
  </dataValidations>
  <pageMargins left="0.97" right="0.36" top="0.74803149606299213" bottom="0.37" header="0.31496062992125984" footer="0.31496062992125984"/>
  <pageSetup paperSize="9" scale="85" orientation="portrait" blackAndWhite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237"/>
  <sheetViews>
    <sheetView showGridLines="0" showRowColHeaders="0" showRuler="0" view="pageLayout" zoomScale="80" zoomScaleNormal="100" zoomScalePageLayoutView="80" workbookViewId="0">
      <selection activeCell="F112" sqref="F112:AR115"/>
    </sheetView>
  </sheetViews>
  <sheetFormatPr defaultRowHeight="15.75"/>
  <cols>
    <col min="1" max="44" width="2.125" style="153" customWidth="1"/>
    <col min="45" max="46" width="2.625" customWidth="1"/>
  </cols>
  <sheetData>
    <row r="1" spans="1:46" ht="3.75" customHeigh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6" t="s">
        <v>87</v>
      </c>
      <c r="AO1" s="147"/>
      <c r="AP1" s="147"/>
      <c r="AQ1" s="147"/>
      <c r="AR1" s="147"/>
      <c r="AS1" s="148"/>
    </row>
    <row r="2" spans="1:46" ht="3.7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7"/>
      <c r="AO2" s="147"/>
      <c r="AP2" s="147"/>
      <c r="AQ2" s="147"/>
      <c r="AR2" s="147"/>
      <c r="AS2" s="148"/>
    </row>
    <row r="3" spans="1:46" ht="3.75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7"/>
      <c r="AO3" s="147"/>
      <c r="AP3" s="147"/>
      <c r="AQ3" s="147"/>
      <c r="AR3" s="147"/>
      <c r="AS3" s="148"/>
    </row>
    <row r="4" spans="1:46" ht="3.75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9"/>
      <c r="AO4" s="149"/>
      <c r="AP4" s="149"/>
      <c r="AQ4" s="149"/>
      <c r="AR4" s="149"/>
      <c r="AS4" s="148"/>
    </row>
    <row r="5" spans="1:46" ht="3.7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9"/>
      <c r="AO5" s="149"/>
      <c r="AP5" s="149"/>
      <c r="AQ5" s="149"/>
      <c r="AR5" s="149"/>
      <c r="AS5" s="148"/>
    </row>
    <row r="6" spans="1:46" ht="3.75" customHeight="1">
      <c r="A6" s="150" t="s">
        <v>88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48"/>
    </row>
    <row r="7" spans="1:46" ht="3.75" customHeight="1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48"/>
    </row>
    <row r="8" spans="1:46" ht="3.75" customHeigh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48"/>
    </row>
    <row r="9" spans="1:46" ht="3.75" customHeight="1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48"/>
    </row>
    <row r="10" spans="1:46" ht="3.75" customHeight="1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48"/>
    </row>
    <row r="11" spans="1:46" ht="3.75" customHeight="1">
      <c r="A11" s="151" t="s">
        <v>89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48"/>
    </row>
    <row r="12" spans="1:46" ht="3.75" customHeight="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48"/>
    </row>
    <row r="13" spans="1:46" ht="3.75" customHeight="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48"/>
    </row>
    <row r="14" spans="1:46" ht="3.75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48"/>
    </row>
    <row r="15" spans="1:46" ht="3.75" customHeight="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48"/>
      <c r="AT15" s="153"/>
    </row>
    <row r="16" spans="1:46" ht="3.75" customHeight="1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48"/>
      <c r="AT16" s="153"/>
    </row>
    <row r="17" spans="1:46" ht="3.75" customHeight="1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7" t="s">
        <v>90</v>
      </c>
      <c r="L17" s="157"/>
      <c r="M17" s="158"/>
      <c r="N17" s="157" t="s">
        <v>91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7" t="s">
        <v>92</v>
      </c>
      <c r="AC17" s="157"/>
      <c r="AD17" s="158"/>
      <c r="AE17" s="157" t="s">
        <v>93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48"/>
      <c r="AT17" s="153"/>
    </row>
    <row r="18" spans="1:46" ht="3.75" customHeight="1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48"/>
      <c r="AT18" s="153"/>
    </row>
    <row r="19" spans="1:46" ht="3.75" customHeight="1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48"/>
      <c r="AT19" s="153"/>
    </row>
    <row r="20" spans="1:46" ht="3.75" customHeight="1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48"/>
      <c r="AT20" s="153"/>
    </row>
    <row r="21" spans="1:46" ht="3.75" customHeight="1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48"/>
      <c r="AT21" s="153"/>
    </row>
    <row r="22" spans="1:46" ht="3.75" customHeight="1">
      <c r="A22" s="160"/>
      <c r="B22" s="160"/>
      <c r="C22" s="160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60"/>
      <c r="AA22" s="160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48"/>
      <c r="AT22" s="153"/>
    </row>
    <row r="23" spans="1:46" ht="3.75" customHeight="1">
      <c r="A23" s="161" t="s">
        <v>94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48"/>
      <c r="AT23" s="153"/>
    </row>
    <row r="24" spans="1:46" ht="3.75" customHeight="1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48"/>
      <c r="AT24" s="153"/>
    </row>
    <row r="25" spans="1:46" ht="3.75" customHeight="1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48"/>
      <c r="AT25" s="153"/>
    </row>
    <row r="26" spans="1:46" ht="3.75" customHeight="1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48"/>
      <c r="AT26" s="153"/>
    </row>
    <row r="27" spans="1:46" ht="3.75" customHeight="1">
      <c r="A27" s="160"/>
      <c r="B27" s="160"/>
      <c r="C27" s="160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60"/>
      <c r="AA27" s="160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48"/>
      <c r="AT27" s="153"/>
    </row>
    <row r="28" spans="1:46" ht="3.75" customHeight="1">
      <c r="A28" s="160"/>
      <c r="B28" s="160"/>
      <c r="C28" s="160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60"/>
      <c r="AA28" s="160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48"/>
      <c r="AT28" s="153"/>
    </row>
    <row r="29" spans="1:46" ht="3.75" customHeight="1">
      <c r="A29" s="163" t="s">
        <v>95</v>
      </c>
      <c r="B29" s="164" t="s">
        <v>96</v>
      </c>
      <c r="C29" s="164"/>
      <c r="D29" s="164"/>
      <c r="E29" s="165"/>
      <c r="F29" s="166" t="s">
        <v>97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8"/>
      <c r="AT29" s="153"/>
    </row>
    <row r="30" spans="1:46" ht="3.75" customHeight="1">
      <c r="A30" s="167"/>
      <c r="B30" s="165"/>
      <c r="C30" s="165"/>
      <c r="D30" s="165"/>
      <c r="E30" s="16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8"/>
      <c r="AT30" s="153"/>
    </row>
    <row r="31" spans="1:46" ht="3.75" customHeight="1">
      <c r="A31" s="167"/>
      <c r="B31" s="165"/>
      <c r="C31" s="165"/>
      <c r="D31" s="165"/>
      <c r="E31" s="16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8"/>
      <c r="AT31" s="153"/>
    </row>
    <row r="32" spans="1:46" ht="3.75" customHeight="1">
      <c r="A32" s="167"/>
      <c r="B32" s="165"/>
      <c r="C32" s="165"/>
      <c r="D32" s="165"/>
      <c r="E32" s="16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8"/>
      <c r="AT32" s="153"/>
    </row>
    <row r="33" spans="1:46" ht="3.75" customHeight="1">
      <c r="A33" s="156"/>
      <c r="B33" s="156"/>
      <c r="C33" s="156"/>
      <c r="D33" s="156"/>
      <c r="E33" s="156"/>
      <c r="F33" s="168" t="s">
        <v>98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8"/>
      <c r="AT33" s="153"/>
    </row>
    <row r="34" spans="1:46" ht="3.75" customHeight="1">
      <c r="A34" s="156"/>
      <c r="B34" s="156"/>
      <c r="C34" s="156"/>
      <c r="D34" s="156"/>
      <c r="E34" s="156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8"/>
      <c r="AT34" s="153"/>
    </row>
    <row r="35" spans="1:46" ht="3.75" customHeight="1">
      <c r="A35" s="156"/>
      <c r="B35" s="156"/>
      <c r="C35" s="156"/>
      <c r="D35" s="156"/>
      <c r="E35" s="156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8"/>
      <c r="AT35" s="153"/>
    </row>
    <row r="36" spans="1:46" ht="3.75" customHeight="1">
      <c r="A36" s="156"/>
      <c r="B36" s="156"/>
      <c r="C36" s="156"/>
      <c r="D36" s="156"/>
      <c r="E36" s="156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8"/>
      <c r="AT36" s="153"/>
    </row>
    <row r="37" spans="1:46" ht="3.75" customHeight="1">
      <c r="A37" s="156"/>
      <c r="B37" s="156"/>
      <c r="C37" s="156"/>
      <c r="D37" s="156"/>
      <c r="E37" s="156"/>
      <c r="F37" s="166" t="s">
        <v>99</v>
      </c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8"/>
      <c r="AT37" s="153"/>
    </row>
    <row r="38" spans="1:46" ht="3.75" customHeight="1">
      <c r="A38" s="156"/>
      <c r="B38" s="156"/>
      <c r="C38" s="156"/>
      <c r="D38" s="156"/>
      <c r="E38" s="156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8"/>
      <c r="AT38" s="153"/>
    </row>
    <row r="39" spans="1:46" ht="3.75" customHeight="1">
      <c r="A39" s="156"/>
      <c r="B39" s="156"/>
      <c r="C39" s="156"/>
      <c r="D39" s="156"/>
      <c r="E39" s="156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8"/>
      <c r="AT39" s="153"/>
    </row>
    <row r="40" spans="1:46" ht="3.75" customHeight="1">
      <c r="A40" s="156"/>
      <c r="B40" s="156"/>
      <c r="C40" s="156"/>
      <c r="D40" s="156"/>
      <c r="E40" s="156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8"/>
      <c r="AT40" s="153"/>
    </row>
    <row r="41" spans="1:46" ht="3.75" customHeight="1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48"/>
      <c r="AT41" s="153"/>
    </row>
    <row r="42" spans="1:46" ht="3.75" customHeight="1">
      <c r="A42" s="163" t="s">
        <v>100</v>
      </c>
      <c r="B42" s="164" t="s">
        <v>101</v>
      </c>
      <c r="C42" s="164"/>
      <c r="D42" s="164"/>
      <c r="E42" s="165"/>
      <c r="F42" s="166" t="s">
        <v>102</v>
      </c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8"/>
      <c r="AT42" s="153"/>
    </row>
    <row r="43" spans="1:46" ht="3.75" customHeight="1">
      <c r="A43" s="167"/>
      <c r="B43" s="165"/>
      <c r="C43" s="165"/>
      <c r="D43" s="165"/>
      <c r="E43" s="16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8"/>
      <c r="AT43" s="153"/>
    </row>
    <row r="44" spans="1:46" ht="3.75" customHeight="1">
      <c r="A44" s="167"/>
      <c r="B44" s="165"/>
      <c r="C44" s="165"/>
      <c r="D44" s="165"/>
      <c r="E44" s="16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8"/>
      <c r="AT44" s="153"/>
    </row>
    <row r="45" spans="1:46" ht="3.75" customHeight="1">
      <c r="A45" s="167"/>
      <c r="B45" s="165"/>
      <c r="C45" s="165"/>
      <c r="D45" s="165"/>
      <c r="E45" s="16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8"/>
      <c r="AT45" s="153"/>
    </row>
    <row r="46" spans="1:46" ht="3.75" customHeight="1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48"/>
      <c r="AT46" s="153"/>
    </row>
    <row r="47" spans="1:46" ht="3.75" customHeight="1">
      <c r="A47" s="163" t="s">
        <v>103</v>
      </c>
      <c r="B47" s="164" t="s">
        <v>104</v>
      </c>
      <c r="C47" s="164"/>
      <c r="D47" s="164"/>
      <c r="E47" s="165"/>
      <c r="F47" s="170" t="s">
        <v>105</v>
      </c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48"/>
      <c r="AT47" s="153"/>
    </row>
    <row r="48" spans="1:46" ht="3.75" customHeight="1">
      <c r="A48" s="167"/>
      <c r="B48" s="165"/>
      <c r="C48" s="165"/>
      <c r="D48" s="165"/>
      <c r="E48" s="165"/>
      <c r="F48" s="170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48"/>
      <c r="AT48" s="153"/>
    </row>
    <row r="49" spans="1:46" ht="3.75" customHeight="1">
      <c r="A49" s="167"/>
      <c r="B49" s="165"/>
      <c r="C49" s="165"/>
      <c r="D49" s="165"/>
      <c r="E49" s="165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48"/>
      <c r="AT49" s="153"/>
    </row>
    <row r="50" spans="1:46" ht="3.75" customHeight="1">
      <c r="A50" s="167"/>
      <c r="B50" s="165"/>
      <c r="C50" s="165"/>
      <c r="D50" s="165"/>
      <c r="E50" s="165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48"/>
      <c r="AT50" s="153"/>
    </row>
    <row r="51" spans="1:46" ht="3.75" customHeight="1">
      <c r="A51" s="160"/>
      <c r="B51" s="160"/>
      <c r="C51" s="160"/>
      <c r="D51" s="160"/>
      <c r="E51" s="160"/>
      <c r="F51" s="170" t="s">
        <v>106</v>
      </c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48"/>
      <c r="AT51" s="153"/>
    </row>
    <row r="52" spans="1:46" ht="3.75" customHeight="1">
      <c r="A52" s="160"/>
      <c r="B52" s="160"/>
      <c r="C52" s="160"/>
      <c r="D52" s="160"/>
      <c r="E52" s="160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48"/>
      <c r="AT52" s="153"/>
    </row>
    <row r="53" spans="1:46" ht="3.75" customHeight="1">
      <c r="A53" s="160"/>
      <c r="B53" s="160"/>
      <c r="C53" s="160"/>
      <c r="D53" s="160"/>
      <c r="E53" s="160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48"/>
      <c r="AT53" s="153"/>
    </row>
    <row r="54" spans="1:46" ht="3.75" customHeight="1">
      <c r="A54" s="160"/>
      <c r="B54" s="160"/>
      <c r="C54" s="160"/>
      <c r="D54" s="160"/>
      <c r="E54" s="160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48"/>
      <c r="AT54" s="153"/>
    </row>
    <row r="55" spans="1:46" ht="3.75" customHeight="1">
      <c r="A55" s="159"/>
      <c r="B55" s="172"/>
      <c r="C55" s="172"/>
      <c r="D55" s="172"/>
      <c r="E55" s="172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48"/>
      <c r="AT55" s="153"/>
    </row>
    <row r="56" spans="1:46" ht="3.75" customHeight="1">
      <c r="A56" s="163" t="s">
        <v>107</v>
      </c>
      <c r="B56" s="164" t="s">
        <v>108</v>
      </c>
      <c r="C56" s="164"/>
      <c r="D56" s="164"/>
      <c r="E56" s="165"/>
      <c r="F56" s="173" t="s">
        <v>109</v>
      </c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8"/>
      <c r="AT56" s="153"/>
    </row>
    <row r="57" spans="1:46" ht="3.75" customHeight="1">
      <c r="A57" s="167"/>
      <c r="B57" s="165"/>
      <c r="C57" s="165"/>
      <c r="D57" s="165"/>
      <c r="E57" s="16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8"/>
      <c r="AT57" s="153"/>
    </row>
    <row r="58" spans="1:46" ht="3.75" customHeight="1">
      <c r="A58" s="167"/>
      <c r="B58" s="165"/>
      <c r="C58" s="165"/>
      <c r="D58" s="165"/>
      <c r="E58" s="16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8"/>
      <c r="AT58" s="153"/>
    </row>
    <row r="59" spans="1:46" ht="3.75" customHeight="1">
      <c r="A59" s="167"/>
      <c r="B59" s="165"/>
      <c r="C59" s="165"/>
      <c r="D59" s="165"/>
      <c r="E59" s="16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8"/>
      <c r="AT59" s="153"/>
    </row>
    <row r="60" spans="1:46" ht="3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6" ht="3.75" customHeight="1">
      <c r="A61" s="163" t="s">
        <v>110</v>
      </c>
      <c r="B61" s="164" t="s">
        <v>23</v>
      </c>
      <c r="C61" s="164"/>
      <c r="D61" s="164"/>
      <c r="E61" s="165"/>
      <c r="F61" s="174" t="s">
        <v>111</v>
      </c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48"/>
      <c r="AT61" s="153"/>
    </row>
    <row r="62" spans="1:46" ht="3.75" customHeight="1">
      <c r="A62" s="167"/>
      <c r="B62" s="165"/>
      <c r="C62" s="165"/>
      <c r="D62" s="165"/>
      <c r="E62" s="16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48"/>
      <c r="AT62" s="153"/>
    </row>
    <row r="63" spans="1:46" ht="3.75" customHeight="1">
      <c r="A63" s="167"/>
      <c r="B63" s="165"/>
      <c r="C63" s="165"/>
      <c r="D63" s="165"/>
      <c r="E63" s="16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48"/>
      <c r="AT63" s="153"/>
    </row>
    <row r="64" spans="1:46" ht="3.75" customHeight="1">
      <c r="A64" s="167"/>
      <c r="B64" s="165"/>
      <c r="C64" s="165"/>
      <c r="D64" s="165"/>
      <c r="E64" s="16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48"/>
      <c r="AT64" s="153"/>
    </row>
    <row r="65" spans="1:46" ht="3.75" customHeight="1">
      <c r="A65" s="159"/>
      <c r="B65" s="156"/>
      <c r="C65" s="156"/>
      <c r="D65" s="156"/>
      <c r="E65" s="156"/>
      <c r="F65" s="174" t="s">
        <v>112</v>
      </c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48"/>
      <c r="AT65" s="153"/>
    </row>
    <row r="66" spans="1:46" ht="3.75" customHeight="1">
      <c r="A66" s="159"/>
      <c r="B66" s="156"/>
      <c r="C66" s="156"/>
      <c r="D66" s="156"/>
      <c r="E66" s="156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48"/>
      <c r="AT66" s="153"/>
    </row>
    <row r="67" spans="1:46" ht="3.75" customHeight="1">
      <c r="A67" s="159"/>
      <c r="B67" s="156"/>
      <c r="C67" s="156"/>
      <c r="D67" s="156"/>
      <c r="E67" s="156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48"/>
      <c r="AT67" s="153"/>
    </row>
    <row r="68" spans="1:46" ht="3.75" customHeight="1">
      <c r="A68" s="159"/>
      <c r="B68" s="156"/>
      <c r="C68" s="156"/>
      <c r="D68" s="156"/>
      <c r="E68" s="156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48"/>
      <c r="AT68" s="153"/>
    </row>
    <row r="69" spans="1:46" ht="3.75" customHeight="1">
      <c r="A69" s="159"/>
      <c r="B69" s="156"/>
      <c r="C69" s="156"/>
      <c r="D69" s="156"/>
      <c r="E69" s="156"/>
      <c r="F69" s="174" t="s">
        <v>113</v>
      </c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48"/>
      <c r="AT69" s="153"/>
    </row>
    <row r="70" spans="1:46" ht="3.75" customHeight="1">
      <c r="A70" s="159"/>
      <c r="B70" s="156"/>
      <c r="C70" s="156"/>
      <c r="D70" s="156"/>
      <c r="E70" s="156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48"/>
      <c r="AT70" s="153"/>
    </row>
    <row r="71" spans="1:46" ht="3.75" customHeight="1">
      <c r="A71" s="159"/>
      <c r="B71" s="156"/>
      <c r="C71" s="156"/>
      <c r="D71" s="156"/>
      <c r="E71" s="156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48"/>
      <c r="AT71" s="153"/>
    </row>
    <row r="72" spans="1:46" ht="3.75" customHeight="1">
      <c r="A72" s="159"/>
      <c r="B72" s="156"/>
      <c r="C72" s="156"/>
      <c r="D72" s="156"/>
      <c r="E72" s="156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48"/>
      <c r="AT72" s="153"/>
    </row>
    <row r="73" spans="1:46" ht="3.75" customHeight="1">
      <c r="A73" s="159"/>
      <c r="B73" s="156"/>
      <c r="C73" s="156"/>
      <c r="D73" s="156"/>
      <c r="E73" s="156"/>
      <c r="F73" s="174" t="s">
        <v>114</v>
      </c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48"/>
      <c r="AT73" s="153"/>
    </row>
    <row r="74" spans="1:46" ht="3.75" customHeight="1">
      <c r="A74" s="159"/>
      <c r="B74" s="156"/>
      <c r="C74" s="156"/>
      <c r="D74" s="156"/>
      <c r="E74" s="156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48"/>
      <c r="AT74" s="153"/>
    </row>
    <row r="75" spans="1:46" ht="3.75" customHeight="1">
      <c r="A75" s="159"/>
      <c r="B75" s="156"/>
      <c r="C75" s="156"/>
      <c r="D75" s="156"/>
      <c r="E75" s="156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48"/>
      <c r="AT75" s="153"/>
    </row>
    <row r="76" spans="1:46" ht="3.75" customHeight="1">
      <c r="A76" s="159"/>
      <c r="B76" s="156"/>
      <c r="C76" s="156"/>
      <c r="D76" s="156"/>
      <c r="E76" s="156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48"/>
      <c r="AT76" s="153"/>
    </row>
    <row r="77" spans="1:46" ht="3.75" customHeight="1">
      <c r="A77" s="159"/>
      <c r="B77" s="156"/>
      <c r="C77" s="156"/>
      <c r="D77" s="156"/>
      <c r="E77" s="156"/>
      <c r="F77" s="174" t="s">
        <v>115</v>
      </c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48"/>
      <c r="AT77" s="153"/>
    </row>
    <row r="78" spans="1:46" ht="3.75" customHeight="1">
      <c r="A78" s="159"/>
      <c r="B78" s="156"/>
      <c r="C78" s="156"/>
      <c r="D78" s="156"/>
      <c r="E78" s="156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48"/>
      <c r="AT78" s="153"/>
    </row>
    <row r="79" spans="1:46" ht="3.75" customHeight="1">
      <c r="A79" s="159"/>
      <c r="B79" s="156"/>
      <c r="C79" s="156"/>
      <c r="D79" s="156"/>
      <c r="E79" s="156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48"/>
      <c r="AT79" s="153"/>
    </row>
    <row r="80" spans="1:46" ht="3.75" customHeight="1">
      <c r="A80" s="159"/>
      <c r="B80" s="156"/>
      <c r="C80" s="156"/>
      <c r="D80" s="156"/>
      <c r="E80" s="156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48"/>
      <c r="AT80" s="153"/>
    </row>
    <row r="81" spans="1:46" ht="3.75" customHeight="1">
      <c r="A81" s="159"/>
      <c r="B81" s="156"/>
      <c r="C81" s="156"/>
      <c r="D81" s="156"/>
      <c r="E81" s="156"/>
      <c r="F81" s="174" t="s">
        <v>116</v>
      </c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48"/>
      <c r="AT81" s="153"/>
    </row>
    <row r="82" spans="1:46" ht="3.75" customHeight="1">
      <c r="A82" s="159"/>
      <c r="B82" s="156"/>
      <c r="C82" s="156"/>
      <c r="D82" s="156"/>
      <c r="E82" s="156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48"/>
      <c r="AT82" s="153"/>
    </row>
    <row r="83" spans="1:46" ht="3.75" customHeight="1">
      <c r="A83" s="159"/>
      <c r="B83" s="156"/>
      <c r="C83" s="156"/>
      <c r="D83" s="156"/>
      <c r="E83" s="156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48"/>
      <c r="AT83" s="153"/>
    </row>
    <row r="84" spans="1:46" ht="3.75" customHeight="1">
      <c r="A84" s="159"/>
      <c r="B84" s="156"/>
      <c r="C84" s="156"/>
      <c r="D84" s="156"/>
      <c r="E84" s="156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48"/>
      <c r="AT84" s="153"/>
    </row>
    <row r="85" spans="1:46" ht="3.75" customHeight="1">
      <c r="A85" s="155"/>
      <c r="B85" s="176"/>
      <c r="C85" s="176"/>
      <c r="D85" s="176"/>
      <c r="E85" s="172"/>
      <c r="F85" s="173" t="s">
        <v>117</v>
      </c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8"/>
      <c r="AT85" s="153"/>
    </row>
    <row r="86" spans="1:46" ht="3.75" customHeight="1">
      <c r="A86" s="159"/>
      <c r="B86" s="172"/>
      <c r="C86" s="172"/>
      <c r="D86" s="172"/>
      <c r="E86" s="172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8"/>
      <c r="AT86" s="153"/>
    </row>
    <row r="87" spans="1:46" ht="3.75" customHeight="1">
      <c r="A87" s="159"/>
      <c r="B87" s="172"/>
      <c r="C87" s="172"/>
      <c r="D87" s="172"/>
      <c r="E87" s="172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8"/>
      <c r="AT87" s="153"/>
    </row>
    <row r="88" spans="1:46" ht="3.75" customHeight="1">
      <c r="A88" s="159"/>
      <c r="B88" s="172"/>
      <c r="C88" s="172"/>
      <c r="D88" s="172"/>
      <c r="E88" s="172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8"/>
      <c r="AT88" s="153"/>
    </row>
    <row r="89" spans="1:46" ht="3.75" customHeight="1">
      <c r="A89" s="160"/>
      <c r="B89" s="155"/>
      <c r="C89" s="155"/>
      <c r="D89" s="155"/>
      <c r="E89" s="155"/>
      <c r="F89" s="173" t="s">
        <v>118</v>
      </c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8"/>
      <c r="AT89" s="153"/>
    </row>
    <row r="90" spans="1:46" ht="3.75" customHeight="1">
      <c r="A90" s="160"/>
      <c r="B90" s="155"/>
      <c r="C90" s="155"/>
      <c r="D90" s="155"/>
      <c r="E90" s="15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8"/>
      <c r="AT90" s="153"/>
    </row>
    <row r="91" spans="1:46" ht="3.75" customHeight="1">
      <c r="A91" s="160"/>
      <c r="B91" s="155"/>
      <c r="C91" s="155"/>
      <c r="D91" s="155"/>
      <c r="E91" s="15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8"/>
      <c r="AT91" s="153"/>
    </row>
    <row r="92" spans="1:46" ht="3.75" customHeight="1">
      <c r="A92" s="160"/>
      <c r="B92" s="155"/>
      <c r="C92" s="155"/>
      <c r="D92" s="155"/>
      <c r="E92" s="15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8"/>
      <c r="AT92" s="153"/>
    </row>
    <row r="93" spans="1:46" ht="3.75" customHeight="1">
      <c r="A93" s="160"/>
      <c r="B93" s="155"/>
      <c r="C93" s="155"/>
      <c r="D93" s="155"/>
      <c r="E93" s="155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48"/>
      <c r="AT93" s="153"/>
    </row>
    <row r="94" spans="1:46" ht="3.75" customHeight="1">
      <c r="A94" s="163" t="s">
        <v>119</v>
      </c>
      <c r="B94" s="164" t="s">
        <v>120</v>
      </c>
      <c r="C94" s="164"/>
      <c r="D94" s="164"/>
      <c r="E94" s="165"/>
      <c r="F94" s="173" t="s">
        <v>121</v>
      </c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8"/>
      <c r="AT94" s="153"/>
    </row>
    <row r="95" spans="1:46" ht="3.75" customHeight="1">
      <c r="A95" s="167"/>
      <c r="B95" s="165"/>
      <c r="C95" s="165"/>
      <c r="D95" s="165"/>
      <c r="E95" s="16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8"/>
      <c r="AT95" s="153"/>
    </row>
    <row r="96" spans="1:46" ht="3.75" customHeight="1">
      <c r="A96" s="167"/>
      <c r="B96" s="165"/>
      <c r="C96" s="165"/>
      <c r="D96" s="165"/>
      <c r="E96" s="16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8"/>
      <c r="AT96" s="153"/>
    </row>
    <row r="97" spans="1:46" ht="3.75" customHeight="1">
      <c r="A97" s="167"/>
      <c r="B97" s="165"/>
      <c r="C97" s="165"/>
      <c r="D97" s="165"/>
      <c r="E97" s="16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8"/>
      <c r="AT97" s="153"/>
    </row>
    <row r="98" spans="1:46" ht="3.75" customHeight="1">
      <c r="A98" s="159"/>
      <c r="B98" s="172"/>
      <c r="C98" s="172"/>
      <c r="D98" s="172"/>
      <c r="E98" s="172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48"/>
      <c r="AT98" s="153"/>
    </row>
    <row r="99" spans="1:46" ht="3.75" customHeight="1">
      <c r="A99" s="177" t="s">
        <v>122</v>
      </c>
      <c r="B99" s="164" t="s">
        <v>123</v>
      </c>
      <c r="C99" s="164"/>
      <c r="D99" s="164"/>
      <c r="E99" s="165"/>
      <c r="F99" s="178" t="s">
        <v>124</v>
      </c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48"/>
      <c r="AT99" s="153"/>
    </row>
    <row r="100" spans="1:46" ht="3.75" customHeight="1">
      <c r="A100" s="180"/>
      <c r="B100" s="165"/>
      <c r="C100" s="165"/>
      <c r="D100" s="165"/>
      <c r="E100" s="165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48"/>
      <c r="AT100" s="153"/>
    </row>
    <row r="101" spans="1:46" ht="3.75" customHeight="1">
      <c r="A101" s="180"/>
      <c r="B101" s="165"/>
      <c r="C101" s="165"/>
      <c r="D101" s="165"/>
      <c r="E101" s="165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48"/>
      <c r="AT101" s="153"/>
    </row>
    <row r="102" spans="1:46" ht="3.75" customHeight="1">
      <c r="A102" s="180"/>
      <c r="B102" s="165"/>
      <c r="C102" s="165"/>
      <c r="D102" s="165"/>
      <c r="E102" s="165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48"/>
      <c r="AT102" s="153"/>
    </row>
    <row r="103" spans="1:46" ht="3.75" customHeight="1">
      <c r="A103" s="155"/>
      <c r="B103" s="172"/>
      <c r="C103" s="172"/>
      <c r="D103" s="172"/>
      <c r="E103" s="172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48"/>
      <c r="AT103" s="153"/>
    </row>
    <row r="104" spans="1:46" ht="3.75" customHeight="1">
      <c r="A104" s="163" t="s">
        <v>125</v>
      </c>
      <c r="B104" s="164" t="s">
        <v>126</v>
      </c>
      <c r="C104" s="164"/>
      <c r="D104" s="164"/>
      <c r="E104" s="165"/>
      <c r="F104" s="173" t="s">
        <v>127</v>
      </c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8"/>
      <c r="AT104" s="153"/>
    </row>
    <row r="105" spans="1:46" ht="3.75" customHeight="1">
      <c r="A105" s="181"/>
      <c r="B105" s="165"/>
      <c r="C105" s="165"/>
      <c r="D105" s="165"/>
      <c r="E105" s="16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8"/>
      <c r="AT105" s="153"/>
    </row>
    <row r="106" spans="1:46" ht="3.75" customHeight="1">
      <c r="A106" s="181"/>
      <c r="B106" s="165"/>
      <c r="C106" s="165"/>
      <c r="D106" s="165"/>
      <c r="E106" s="16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8"/>
      <c r="AT106" s="153"/>
    </row>
    <row r="107" spans="1:46" ht="3.75" customHeight="1">
      <c r="A107" s="181"/>
      <c r="B107" s="165"/>
      <c r="C107" s="165"/>
      <c r="D107" s="165"/>
      <c r="E107" s="16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8"/>
      <c r="AT107" s="153"/>
    </row>
    <row r="108" spans="1:46" ht="3.75" customHeight="1">
      <c r="A108" s="160"/>
      <c r="B108" s="160"/>
      <c r="C108" s="160"/>
      <c r="D108" s="160"/>
      <c r="E108" s="160"/>
      <c r="F108" s="173" t="s">
        <v>128</v>
      </c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8"/>
      <c r="AT108" s="153"/>
    </row>
    <row r="109" spans="1:46" ht="3.75" customHeight="1">
      <c r="A109" s="160"/>
      <c r="B109" s="160"/>
      <c r="C109" s="160"/>
      <c r="D109" s="160"/>
      <c r="E109" s="160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8"/>
      <c r="AT109" s="153"/>
    </row>
    <row r="110" spans="1:46" ht="3.75" customHeight="1">
      <c r="A110" s="160"/>
      <c r="B110" s="160"/>
      <c r="C110" s="160"/>
      <c r="D110" s="160"/>
      <c r="E110" s="160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8"/>
      <c r="AT110" s="153"/>
    </row>
    <row r="111" spans="1:46" ht="3.75" customHeight="1">
      <c r="A111" s="160"/>
      <c r="B111" s="160"/>
      <c r="C111" s="160"/>
      <c r="D111" s="160"/>
      <c r="E111" s="160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8"/>
      <c r="AT111" s="153"/>
    </row>
    <row r="112" spans="1:46" ht="3.75" customHeight="1">
      <c r="A112" s="160"/>
      <c r="B112" s="160"/>
      <c r="C112" s="160"/>
      <c r="D112" s="160"/>
      <c r="E112" s="160"/>
      <c r="F112" s="173" t="s">
        <v>129</v>
      </c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8"/>
      <c r="AT112" s="153"/>
    </row>
    <row r="113" spans="1:46" ht="3.75" customHeight="1">
      <c r="A113" s="160"/>
      <c r="B113" s="160"/>
      <c r="C113" s="160"/>
      <c r="D113" s="160"/>
      <c r="E113" s="160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8"/>
      <c r="AT113" s="153"/>
    </row>
    <row r="114" spans="1:46" ht="3.75" customHeight="1">
      <c r="A114" s="160"/>
      <c r="B114" s="160"/>
      <c r="C114" s="160"/>
      <c r="D114" s="160"/>
      <c r="E114" s="160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8"/>
      <c r="AT114" s="153"/>
    </row>
    <row r="115" spans="1:46" ht="3.75" customHeight="1">
      <c r="A115" s="160"/>
      <c r="B115" s="160"/>
      <c r="C115" s="160"/>
      <c r="D115" s="160"/>
      <c r="E115" s="160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8"/>
      <c r="AT115" s="153"/>
    </row>
    <row r="116" spans="1:46" ht="3.75" customHeight="1">
      <c r="A116" s="160"/>
      <c r="B116" s="160"/>
      <c r="C116" s="160"/>
      <c r="D116" s="160"/>
      <c r="E116" s="160"/>
      <c r="F116" s="173" t="s">
        <v>130</v>
      </c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8"/>
      <c r="AT116" s="153"/>
    </row>
    <row r="117" spans="1:46" ht="3.75" customHeight="1">
      <c r="A117" s="160"/>
      <c r="B117" s="160"/>
      <c r="C117" s="160"/>
      <c r="D117" s="160"/>
      <c r="E117" s="160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8"/>
      <c r="AT117" s="153"/>
    </row>
    <row r="118" spans="1:46" ht="3.75" customHeight="1">
      <c r="A118" s="160"/>
      <c r="B118" s="160"/>
      <c r="C118" s="160"/>
      <c r="D118" s="160"/>
      <c r="E118" s="160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8"/>
      <c r="AT118" s="153"/>
    </row>
    <row r="119" spans="1:46" ht="3.75" customHeight="1">
      <c r="A119" s="160"/>
      <c r="B119" s="160"/>
      <c r="C119" s="160"/>
      <c r="D119" s="160"/>
      <c r="E119" s="160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8"/>
      <c r="AT119" s="153"/>
    </row>
    <row r="120" spans="1:46" ht="3.75" customHeight="1">
      <c r="A120" s="160"/>
      <c r="B120" s="160"/>
      <c r="C120" s="160"/>
      <c r="D120" s="160"/>
      <c r="E120" s="160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48"/>
      <c r="AT120" s="153"/>
    </row>
    <row r="121" spans="1:46" ht="3.75" customHeight="1">
      <c r="A121" s="163" t="s">
        <v>131</v>
      </c>
      <c r="B121" s="164" t="s">
        <v>132</v>
      </c>
      <c r="C121" s="164"/>
      <c r="D121" s="164"/>
      <c r="E121" s="165"/>
      <c r="F121" s="173" t="s">
        <v>133</v>
      </c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8"/>
      <c r="AT121" s="153"/>
    </row>
    <row r="122" spans="1:46" ht="3.75" customHeight="1">
      <c r="A122" s="181"/>
      <c r="B122" s="165"/>
      <c r="C122" s="165"/>
      <c r="D122" s="165"/>
      <c r="E122" s="16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8"/>
      <c r="AT122" s="153"/>
    </row>
    <row r="123" spans="1:46" ht="3.75" customHeight="1">
      <c r="A123" s="181"/>
      <c r="B123" s="165"/>
      <c r="C123" s="165"/>
      <c r="D123" s="165"/>
      <c r="E123" s="16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8"/>
      <c r="AT123" s="153"/>
    </row>
    <row r="124" spans="1:46" ht="3.75" customHeight="1">
      <c r="A124" s="181"/>
      <c r="B124" s="165"/>
      <c r="C124" s="165"/>
      <c r="D124" s="165"/>
      <c r="E124" s="16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8"/>
      <c r="AT124" s="153"/>
    </row>
    <row r="125" spans="1:46" ht="3.75" customHeight="1">
      <c r="A125" s="155"/>
      <c r="B125" s="172"/>
      <c r="C125" s="172"/>
      <c r="D125" s="172"/>
      <c r="E125" s="172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48"/>
      <c r="AT125" s="153"/>
    </row>
    <row r="126" spans="1:46" ht="3.75" customHeight="1">
      <c r="A126" s="163" t="s">
        <v>134</v>
      </c>
      <c r="B126" s="164" t="s">
        <v>135</v>
      </c>
      <c r="C126" s="164"/>
      <c r="D126" s="164"/>
      <c r="E126" s="165"/>
      <c r="F126" s="173" t="s">
        <v>136</v>
      </c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8"/>
      <c r="AT126" s="153"/>
    </row>
    <row r="127" spans="1:46" ht="3.75" customHeight="1">
      <c r="A127" s="181"/>
      <c r="B127" s="165"/>
      <c r="C127" s="165"/>
      <c r="D127" s="165"/>
      <c r="E127" s="16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8"/>
      <c r="AT127" s="153"/>
    </row>
    <row r="128" spans="1:46" ht="3.75" customHeight="1">
      <c r="A128" s="181"/>
      <c r="B128" s="165"/>
      <c r="C128" s="165"/>
      <c r="D128" s="165"/>
      <c r="E128" s="16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8"/>
      <c r="AT128" s="153"/>
    </row>
    <row r="129" spans="1:46" ht="3.75" customHeight="1">
      <c r="A129" s="181"/>
      <c r="B129" s="165"/>
      <c r="C129" s="165"/>
      <c r="D129" s="165"/>
      <c r="E129" s="16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8"/>
      <c r="AT129" s="153"/>
    </row>
    <row r="130" spans="1:46" ht="3.75" customHeight="1">
      <c r="A130" s="155"/>
      <c r="B130" s="172"/>
      <c r="C130" s="172"/>
      <c r="D130" s="172"/>
      <c r="E130" s="172"/>
      <c r="F130" s="173" t="s">
        <v>137</v>
      </c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8"/>
      <c r="AT130" s="153"/>
    </row>
    <row r="131" spans="1:46" ht="3.75" customHeight="1">
      <c r="A131" s="155"/>
      <c r="B131" s="172"/>
      <c r="C131" s="172"/>
      <c r="D131" s="172"/>
      <c r="E131" s="172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8"/>
      <c r="AT131" s="153"/>
    </row>
    <row r="132" spans="1:46" ht="3.75" customHeight="1">
      <c r="A132" s="155"/>
      <c r="B132" s="172"/>
      <c r="C132" s="172"/>
      <c r="D132" s="172"/>
      <c r="E132" s="172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8"/>
      <c r="AT132" s="153"/>
    </row>
    <row r="133" spans="1:46" ht="3.75" customHeight="1">
      <c r="A133" s="155"/>
      <c r="B133" s="172"/>
      <c r="C133" s="172"/>
      <c r="D133" s="172"/>
      <c r="E133" s="172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8"/>
      <c r="AT133" s="153"/>
    </row>
    <row r="134" spans="1:46" ht="3.75" customHeight="1">
      <c r="A134" s="155"/>
      <c r="B134" s="172"/>
      <c r="C134" s="172"/>
      <c r="D134" s="172"/>
      <c r="E134" s="172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48"/>
      <c r="AT134" s="153"/>
    </row>
    <row r="135" spans="1:46" ht="3.75" customHeight="1">
      <c r="A135" s="163" t="s">
        <v>138</v>
      </c>
      <c r="B135" s="164" t="s">
        <v>139</v>
      </c>
      <c r="C135" s="164"/>
      <c r="D135" s="164"/>
      <c r="E135" s="165"/>
      <c r="F135" s="173" t="s">
        <v>140</v>
      </c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8"/>
      <c r="AT135" s="153"/>
    </row>
    <row r="136" spans="1:46" ht="3.75" customHeight="1">
      <c r="A136" s="181"/>
      <c r="B136" s="165"/>
      <c r="C136" s="165"/>
      <c r="D136" s="165"/>
      <c r="E136" s="16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8"/>
      <c r="AT136" s="153"/>
    </row>
    <row r="137" spans="1:46" ht="3.75" customHeight="1">
      <c r="A137" s="181"/>
      <c r="B137" s="165"/>
      <c r="C137" s="165"/>
      <c r="D137" s="165"/>
      <c r="E137" s="16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8"/>
      <c r="AT137" s="153"/>
    </row>
    <row r="138" spans="1:46" ht="3.75" customHeight="1">
      <c r="A138" s="181"/>
      <c r="B138" s="165"/>
      <c r="C138" s="165"/>
      <c r="D138" s="165"/>
      <c r="E138" s="16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8"/>
      <c r="AT138" s="153"/>
    </row>
    <row r="139" spans="1:46" ht="3.75" customHeight="1">
      <c r="A139" s="155"/>
      <c r="B139" s="172"/>
      <c r="C139" s="172"/>
      <c r="D139" s="172"/>
      <c r="E139" s="172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48"/>
      <c r="AT139" s="153"/>
    </row>
    <row r="140" spans="1:46" ht="3.75" customHeight="1">
      <c r="A140" s="163" t="s">
        <v>141</v>
      </c>
      <c r="B140" s="164" t="s">
        <v>142</v>
      </c>
      <c r="C140" s="164"/>
      <c r="D140" s="164"/>
      <c r="E140" s="165"/>
      <c r="F140" s="178" t="s">
        <v>143</v>
      </c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48"/>
      <c r="AT140" s="153"/>
    </row>
    <row r="141" spans="1:46" ht="3.75" customHeight="1">
      <c r="A141" s="181"/>
      <c r="B141" s="165"/>
      <c r="C141" s="165"/>
      <c r="D141" s="165"/>
      <c r="E141" s="165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48"/>
      <c r="AT141" s="153"/>
    </row>
    <row r="142" spans="1:46" ht="3.75" customHeight="1">
      <c r="A142" s="181"/>
      <c r="B142" s="165"/>
      <c r="C142" s="165"/>
      <c r="D142" s="165"/>
      <c r="E142" s="165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48"/>
      <c r="AT142" s="153"/>
    </row>
    <row r="143" spans="1:46" ht="3.75" customHeight="1">
      <c r="A143" s="181"/>
      <c r="B143" s="165"/>
      <c r="C143" s="165"/>
      <c r="D143" s="165"/>
      <c r="E143" s="165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48"/>
      <c r="AT143" s="153"/>
    </row>
    <row r="144" spans="1:46" ht="3.75" customHeight="1">
      <c r="A144" s="182"/>
      <c r="B144" s="183"/>
      <c r="C144" s="183"/>
      <c r="D144" s="183"/>
      <c r="E144" s="183"/>
      <c r="F144" s="173" t="s">
        <v>144</v>
      </c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8"/>
      <c r="AT144" s="153"/>
    </row>
    <row r="145" spans="1:46" ht="3.75" customHeight="1">
      <c r="A145" s="182"/>
      <c r="B145" s="183"/>
      <c r="C145" s="183"/>
      <c r="D145" s="183"/>
      <c r="E145" s="183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8"/>
      <c r="AT145" s="153"/>
    </row>
    <row r="146" spans="1:46" ht="3.75" customHeight="1">
      <c r="A146" s="182"/>
      <c r="B146" s="183"/>
      <c r="C146" s="183"/>
      <c r="D146" s="183"/>
      <c r="E146" s="183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8"/>
      <c r="AT146" s="153"/>
    </row>
    <row r="147" spans="1:46" ht="3.75" customHeight="1">
      <c r="A147" s="182"/>
      <c r="B147" s="183"/>
      <c r="C147" s="183"/>
      <c r="D147" s="183"/>
      <c r="E147" s="183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8"/>
      <c r="AT147" s="153"/>
    </row>
    <row r="148" spans="1:46" ht="3.75" customHeight="1">
      <c r="A148" s="182"/>
      <c r="B148" s="183"/>
      <c r="C148" s="183"/>
      <c r="D148" s="183"/>
      <c r="E148" s="183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48"/>
      <c r="AT148" s="153"/>
    </row>
    <row r="149" spans="1:46" ht="3.75" customHeight="1">
      <c r="A149" s="184"/>
      <c r="B149" s="164" t="s">
        <v>145</v>
      </c>
      <c r="C149" s="165"/>
      <c r="D149" s="165"/>
      <c r="E149" s="165"/>
      <c r="F149" s="178" t="s">
        <v>146</v>
      </c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48"/>
      <c r="AT149" s="153"/>
    </row>
    <row r="150" spans="1:46" ht="3.75" customHeight="1">
      <c r="A150" s="184"/>
      <c r="B150" s="165"/>
      <c r="C150" s="165"/>
      <c r="D150" s="165"/>
      <c r="E150" s="165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48"/>
      <c r="AT150" s="153"/>
    </row>
    <row r="151" spans="1:46" ht="3.75" customHeight="1">
      <c r="A151" s="184"/>
      <c r="B151" s="165"/>
      <c r="C151" s="165"/>
      <c r="D151" s="165"/>
      <c r="E151" s="165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48"/>
      <c r="AT151" s="153"/>
    </row>
    <row r="152" spans="1:46" ht="3.75" customHeight="1">
      <c r="A152" s="184"/>
      <c r="B152" s="165"/>
      <c r="C152" s="165"/>
      <c r="D152" s="165"/>
      <c r="E152" s="165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48"/>
      <c r="AT152" s="153"/>
    </row>
    <row r="153" spans="1:46" ht="3.75" customHeight="1">
      <c r="A153" s="184"/>
      <c r="B153" s="185"/>
      <c r="C153" s="183"/>
      <c r="D153" s="183"/>
      <c r="E153" s="183"/>
      <c r="F153" s="173" t="s">
        <v>147</v>
      </c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8"/>
      <c r="AT153" s="153"/>
    </row>
    <row r="154" spans="1:46" ht="3.75" customHeight="1">
      <c r="A154" s="184"/>
      <c r="B154" s="183"/>
      <c r="C154" s="183"/>
      <c r="D154" s="183"/>
      <c r="E154" s="183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8"/>
      <c r="AT154" s="153"/>
    </row>
    <row r="155" spans="1:46" ht="3.75" customHeight="1">
      <c r="A155" s="184"/>
      <c r="B155" s="183"/>
      <c r="C155" s="183"/>
      <c r="D155" s="183"/>
      <c r="E155" s="183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8"/>
      <c r="AT155" s="153"/>
    </row>
    <row r="156" spans="1:46" ht="3.75" customHeight="1">
      <c r="A156" s="184"/>
      <c r="B156" s="183"/>
      <c r="C156" s="183"/>
      <c r="D156" s="183"/>
      <c r="E156" s="183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8"/>
      <c r="AT156" s="153"/>
    </row>
    <row r="157" spans="1:46" ht="3.75" customHeight="1">
      <c r="A157" s="184"/>
      <c r="B157" s="183"/>
      <c r="C157" s="183"/>
      <c r="D157" s="183"/>
      <c r="E157" s="183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48"/>
      <c r="AT157" s="153"/>
    </row>
    <row r="158" spans="1:46" ht="3.75" customHeight="1">
      <c r="A158" s="184"/>
      <c r="B158" s="186" t="s">
        <v>148</v>
      </c>
      <c r="C158" s="186"/>
      <c r="D158" s="186"/>
      <c r="E158" s="187"/>
      <c r="F158" s="173" t="s">
        <v>149</v>
      </c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8"/>
      <c r="AT158" s="153"/>
    </row>
    <row r="159" spans="1:46" ht="3.75" customHeight="1">
      <c r="A159" s="184"/>
      <c r="B159" s="187"/>
      <c r="C159" s="187"/>
      <c r="D159" s="187"/>
      <c r="E159" s="187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8"/>
      <c r="AT159" s="153"/>
    </row>
    <row r="160" spans="1:46" ht="3.75" customHeight="1">
      <c r="A160" s="184"/>
      <c r="B160" s="187"/>
      <c r="C160" s="187"/>
      <c r="D160" s="187"/>
      <c r="E160" s="187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8"/>
      <c r="AT160" s="153"/>
    </row>
    <row r="161" spans="1:46" ht="3.75" customHeight="1">
      <c r="A161" s="184"/>
      <c r="B161" s="187"/>
      <c r="C161" s="187"/>
      <c r="D161" s="187"/>
      <c r="E161" s="187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8"/>
      <c r="AT161" s="153"/>
    </row>
    <row r="162" spans="1:46" ht="3.75" customHeight="1">
      <c r="A162" s="160"/>
      <c r="B162" s="160"/>
      <c r="C162" s="160"/>
      <c r="D162" s="160"/>
      <c r="E162" s="160"/>
      <c r="F162" s="160"/>
      <c r="G162" s="160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53"/>
    </row>
    <row r="163" spans="1:46" ht="3.75" customHeight="1">
      <c r="A163" s="163" t="s">
        <v>150</v>
      </c>
      <c r="B163" s="164" t="s">
        <v>20</v>
      </c>
      <c r="C163" s="164"/>
      <c r="D163" s="164"/>
      <c r="E163" s="165"/>
      <c r="F163" s="178" t="s">
        <v>151</v>
      </c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8"/>
      <c r="AT163" s="153"/>
    </row>
    <row r="164" spans="1:46" ht="3.75" customHeight="1">
      <c r="A164" s="181"/>
      <c r="B164" s="165"/>
      <c r="C164" s="165"/>
      <c r="D164" s="165"/>
      <c r="E164" s="16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8"/>
      <c r="AT164" s="153"/>
    </row>
    <row r="165" spans="1:46" ht="3.75" customHeight="1">
      <c r="A165" s="181"/>
      <c r="B165" s="165"/>
      <c r="C165" s="165"/>
      <c r="D165" s="165"/>
      <c r="E165" s="16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8"/>
      <c r="AT165" s="153"/>
    </row>
    <row r="166" spans="1:46" ht="3.75" customHeight="1">
      <c r="A166" s="181"/>
      <c r="B166" s="165"/>
      <c r="C166" s="165"/>
      <c r="D166" s="165"/>
      <c r="E166" s="16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8"/>
      <c r="AT166" s="153"/>
    </row>
    <row r="167" spans="1:46" ht="3.75" customHeight="1">
      <c r="A167" s="188"/>
      <c r="B167" s="189"/>
      <c r="C167" s="189"/>
      <c r="D167" s="189"/>
      <c r="E167" s="189"/>
      <c r="F167" s="190" t="s">
        <v>152</v>
      </c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  <c r="AA167" s="190"/>
      <c r="AB167" s="190"/>
      <c r="AC167" s="190"/>
      <c r="AD167" s="190"/>
      <c r="AE167" s="190"/>
      <c r="AF167" s="190"/>
      <c r="AG167" s="190"/>
      <c r="AH167" s="190"/>
      <c r="AI167" s="190"/>
      <c r="AJ167" s="190"/>
      <c r="AK167" s="190"/>
      <c r="AL167" s="190"/>
      <c r="AM167" s="190"/>
      <c r="AN167" s="190"/>
      <c r="AO167" s="190"/>
      <c r="AP167" s="190"/>
      <c r="AQ167" s="190"/>
      <c r="AR167" s="190"/>
      <c r="AS167" s="148"/>
      <c r="AT167" s="153"/>
    </row>
    <row r="168" spans="1:46" ht="3.75" customHeight="1">
      <c r="A168" s="188"/>
      <c r="B168" s="189"/>
      <c r="C168" s="189"/>
      <c r="D168" s="189"/>
      <c r="E168" s="189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48"/>
      <c r="AT168" s="153"/>
    </row>
    <row r="169" spans="1:46" ht="3.75" customHeight="1">
      <c r="A169" s="188"/>
      <c r="B169" s="191"/>
      <c r="C169" s="191"/>
      <c r="D169" s="191"/>
      <c r="E169" s="189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48"/>
      <c r="AT169" s="153"/>
    </row>
    <row r="170" spans="1:46" ht="3.75" customHeight="1">
      <c r="A170" s="188"/>
      <c r="B170" s="189"/>
      <c r="C170" s="189"/>
      <c r="D170" s="189"/>
      <c r="E170" s="189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48"/>
      <c r="AT170" s="153"/>
    </row>
    <row r="171" spans="1:46" ht="3.75" customHeight="1">
      <c r="A171" s="188"/>
      <c r="B171" s="189"/>
      <c r="C171" s="189"/>
      <c r="D171" s="189"/>
      <c r="E171" s="189"/>
      <c r="F171" s="178" t="s">
        <v>153</v>
      </c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48"/>
      <c r="AT171" s="153"/>
    </row>
    <row r="172" spans="1:46" ht="3.75" customHeight="1">
      <c r="A172" s="188"/>
      <c r="B172" s="189"/>
      <c r="C172" s="189"/>
      <c r="D172" s="189"/>
      <c r="E172" s="18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48"/>
      <c r="AT172" s="153"/>
    </row>
    <row r="173" spans="1:46" ht="3.75" customHeight="1">
      <c r="A173" s="148"/>
      <c r="B173" s="184"/>
      <c r="C173" s="184"/>
      <c r="D173" s="184"/>
      <c r="E173" s="184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48"/>
      <c r="AT173" s="153"/>
    </row>
    <row r="174" spans="1:46" ht="3.75" customHeight="1">
      <c r="A174" s="188"/>
      <c r="B174" s="182"/>
      <c r="C174" s="182"/>
      <c r="D174" s="182"/>
      <c r="E174" s="182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48"/>
      <c r="AT174" s="153"/>
    </row>
    <row r="175" spans="1:46" ht="3.75" customHeight="1">
      <c r="A175" s="188"/>
      <c r="B175" s="182"/>
      <c r="C175" s="182"/>
      <c r="D175" s="182"/>
      <c r="E175" s="182"/>
      <c r="F175" s="178" t="s">
        <v>154</v>
      </c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48"/>
      <c r="AT175" s="153"/>
    </row>
    <row r="176" spans="1:46" ht="3.75" customHeight="1">
      <c r="A176" s="188"/>
      <c r="B176" s="182"/>
      <c r="C176" s="182"/>
      <c r="D176" s="182"/>
      <c r="E176" s="182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48"/>
      <c r="AT176" s="153"/>
    </row>
    <row r="177" spans="1:46" ht="3.75" customHeight="1">
      <c r="A177" s="188"/>
      <c r="B177" s="182"/>
      <c r="C177" s="182"/>
      <c r="D177" s="182"/>
      <c r="E177" s="182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48"/>
      <c r="AT177" s="153"/>
    </row>
    <row r="178" spans="1:46" ht="3.75" customHeight="1">
      <c r="A178" s="188"/>
      <c r="B178" s="182"/>
      <c r="C178" s="182"/>
      <c r="D178" s="182"/>
      <c r="E178" s="182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48"/>
      <c r="AT178" s="153"/>
    </row>
    <row r="179" spans="1:46" ht="3.75" customHeight="1">
      <c r="A179" s="188"/>
      <c r="B179" s="182"/>
      <c r="C179" s="182"/>
      <c r="D179" s="182"/>
      <c r="E179" s="18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48"/>
      <c r="AT179" s="153"/>
    </row>
    <row r="180" spans="1:46" ht="3.75" customHeight="1">
      <c r="A180" s="188"/>
      <c r="B180" s="186" t="s">
        <v>155</v>
      </c>
      <c r="C180" s="186"/>
      <c r="D180" s="186"/>
      <c r="E180" s="187"/>
      <c r="F180" s="173" t="s">
        <v>156</v>
      </c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8"/>
      <c r="AT180" s="153"/>
    </row>
    <row r="181" spans="1:46" ht="3.75" customHeight="1">
      <c r="A181" s="188"/>
      <c r="B181" s="187"/>
      <c r="C181" s="187"/>
      <c r="D181" s="187"/>
      <c r="E181" s="187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8"/>
      <c r="AT181" s="153"/>
    </row>
    <row r="182" spans="1:46" ht="3.75" customHeight="1">
      <c r="A182" s="188"/>
      <c r="B182" s="187"/>
      <c r="C182" s="187"/>
      <c r="D182" s="187"/>
      <c r="E182" s="187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8"/>
      <c r="AT182" s="153"/>
    </row>
    <row r="183" spans="1:46" ht="3.75" customHeight="1">
      <c r="A183" s="188"/>
      <c r="B183" s="187"/>
      <c r="C183" s="187"/>
      <c r="D183" s="187"/>
      <c r="E183" s="187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8"/>
      <c r="AT183" s="153"/>
    </row>
    <row r="184" spans="1:46" ht="3.75" customHeight="1">
      <c r="A184" s="155"/>
      <c r="B184" s="155"/>
      <c r="C184" s="155"/>
      <c r="D184" s="155"/>
      <c r="E184" s="155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56"/>
      <c r="AS184" s="148"/>
      <c r="AT184" s="153"/>
    </row>
    <row r="185" spans="1:46" ht="3.75" customHeight="1">
      <c r="A185" s="193" t="s">
        <v>157</v>
      </c>
      <c r="B185" s="194" t="s">
        <v>158</v>
      </c>
      <c r="C185" s="194"/>
      <c r="D185" s="194"/>
      <c r="E185" s="195"/>
      <c r="F185" s="190" t="s">
        <v>159</v>
      </c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  <c r="AN185" s="196"/>
      <c r="AO185" s="196"/>
      <c r="AP185" s="196"/>
      <c r="AQ185" s="196"/>
      <c r="AR185" s="196"/>
      <c r="AS185" s="148"/>
    </row>
    <row r="186" spans="1:46" ht="3.75" customHeight="1">
      <c r="A186" s="197"/>
      <c r="B186" s="195"/>
      <c r="C186" s="195"/>
      <c r="D186" s="195"/>
      <c r="E186" s="195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196"/>
      <c r="AS186" s="148"/>
    </row>
    <row r="187" spans="1:46" ht="3.75" customHeight="1">
      <c r="A187" s="197"/>
      <c r="B187" s="195"/>
      <c r="C187" s="195"/>
      <c r="D187" s="195"/>
      <c r="E187" s="195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  <c r="AN187" s="196"/>
      <c r="AO187" s="196"/>
      <c r="AP187" s="196"/>
      <c r="AQ187" s="196"/>
      <c r="AR187" s="196"/>
      <c r="AS187" s="148"/>
    </row>
    <row r="188" spans="1:46" ht="3.75" customHeight="1">
      <c r="A188" s="197"/>
      <c r="B188" s="195"/>
      <c r="C188" s="195"/>
      <c r="D188" s="195"/>
      <c r="E188" s="195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48"/>
    </row>
    <row r="189" spans="1:46" ht="3.75" customHeight="1">
      <c r="A189" s="198"/>
      <c r="B189" s="199"/>
      <c r="C189" s="199"/>
      <c r="D189" s="199"/>
      <c r="E189" s="200"/>
      <c r="F189" s="178" t="s">
        <v>160</v>
      </c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48"/>
    </row>
    <row r="190" spans="1:46" ht="3.75" customHeight="1">
      <c r="A190" s="201"/>
      <c r="B190" s="200"/>
      <c r="C190" s="200"/>
      <c r="D190" s="200"/>
      <c r="E190" s="200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48"/>
    </row>
    <row r="191" spans="1:46" ht="3.75" customHeight="1">
      <c r="A191" s="201"/>
      <c r="B191" s="200"/>
      <c r="C191" s="200"/>
      <c r="D191" s="200"/>
      <c r="E191" s="200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48"/>
    </row>
    <row r="192" spans="1:46" ht="3.75" customHeight="1">
      <c r="A192" s="201"/>
      <c r="B192" s="200"/>
      <c r="C192" s="200"/>
      <c r="D192" s="200"/>
      <c r="E192" s="200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48"/>
    </row>
    <row r="193" spans="1:45" ht="3.75" customHeight="1">
      <c r="A193" s="202"/>
      <c r="B193" s="202"/>
      <c r="C193" s="202"/>
      <c r="D193" s="202"/>
      <c r="E193" s="202"/>
      <c r="F193" s="190" t="s">
        <v>161</v>
      </c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  <c r="AA193" s="196"/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196"/>
      <c r="AO193" s="196"/>
      <c r="AP193" s="196"/>
      <c r="AQ193" s="196"/>
      <c r="AR193" s="196"/>
      <c r="AS193" s="148"/>
    </row>
    <row r="194" spans="1:45" ht="3.75" customHeight="1">
      <c r="A194" s="202"/>
      <c r="B194" s="202"/>
      <c r="C194" s="202"/>
      <c r="D194" s="202"/>
      <c r="E194" s="202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148"/>
    </row>
    <row r="195" spans="1:45" ht="3.75" customHeight="1">
      <c r="A195" s="202"/>
      <c r="B195" s="202"/>
      <c r="C195" s="202"/>
      <c r="D195" s="202"/>
      <c r="E195" s="202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  <c r="AN195" s="196"/>
      <c r="AO195" s="196"/>
      <c r="AP195" s="196"/>
      <c r="AQ195" s="196"/>
      <c r="AR195" s="196"/>
      <c r="AS195" s="148"/>
    </row>
    <row r="196" spans="1:45" ht="3.75" customHeight="1">
      <c r="A196" s="202"/>
      <c r="B196" s="202"/>
      <c r="C196" s="202"/>
      <c r="D196" s="202"/>
      <c r="E196" s="202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  <c r="AA196" s="196"/>
      <c r="AB196" s="196"/>
      <c r="AC196" s="196"/>
      <c r="AD196" s="196"/>
      <c r="AE196" s="196"/>
      <c r="AF196" s="196"/>
      <c r="AG196" s="196"/>
      <c r="AH196" s="196"/>
      <c r="AI196" s="196"/>
      <c r="AJ196" s="196"/>
      <c r="AK196" s="196"/>
      <c r="AL196" s="196"/>
      <c r="AM196" s="196"/>
      <c r="AN196" s="196"/>
      <c r="AO196" s="196"/>
      <c r="AP196" s="196"/>
      <c r="AQ196" s="196"/>
      <c r="AR196" s="196"/>
      <c r="AS196" s="148"/>
    </row>
    <row r="197" spans="1:45" ht="3.75" customHeight="1">
      <c r="A197" s="202"/>
      <c r="B197" s="202"/>
      <c r="C197" s="202"/>
      <c r="D197" s="202"/>
      <c r="E197" s="202"/>
      <c r="F197" s="178" t="s">
        <v>162</v>
      </c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48"/>
    </row>
    <row r="198" spans="1:45" ht="3.75" customHeight="1">
      <c r="A198" s="202"/>
      <c r="B198" s="202"/>
      <c r="C198" s="202"/>
      <c r="D198" s="202"/>
      <c r="E198" s="202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148"/>
    </row>
    <row r="199" spans="1:45" ht="3.75" customHeight="1">
      <c r="A199" s="202"/>
      <c r="B199" s="202"/>
      <c r="C199" s="202"/>
      <c r="D199" s="202"/>
      <c r="E199" s="202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48"/>
    </row>
    <row r="200" spans="1:45" ht="3.75" customHeight="1">
      <c r="A200" s="202"/>
      <c r="B200" s="202"/>
      <c r="C200" s="202"/>
      <c r="D200" s="202"/>
      <c r="E200" s="202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148"/>
    </row>
    <row r="201" spans="1:45" ht="3.75" customHeight="1">
      <c r="A201" s="202"/>
      <c r="B201" s="202"/>
      <c r="C201" s="202"/>
      <c r="D201" s="202"/>
      <c r="E201" s="202"/>
      <c r="F201" s="178" t="s">
        <v>163</v>
      </c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79"/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  <c r="AP201" s="179"/>
      <c r="AQ201" s="179"/>
      <c r="AR201" s="179"/>
      <c r="AS201" s="148"/>
    </row>
    <row r="202" spans="1:45" ht="3.75" customHeight="1">
      <c r="A202" s="202"/>
      <c r="B202" s="202"/>
      <c r="C202" s="202"/>
      <c r="D202" s="202"/>
      <c r="E202" s="202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  <c r="AS202" s="148"/>
    </row>
    <row r="203" spans="1:45" ht="3.75" customHeight="1">
      <c r="A203" s="202"/>
      <c r="B203" s="202"/>
      <c r="C203" s="202"/>
      <c r="D203" s="202"/>
      <c r="E203" s="202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  <c r="AR203" s="179"/>
      <c r="AS203" s="148"/>
    </row>
    <row r="204" spans="1:45" ht="3.75" customHeight="1">
      <c r="A204" s="202"/>
      <c r="B204" s="202"/>
      <c r="C204" s="202"/>
      <c r="D204" s="202"/>
      <c r="E204" s="202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48"/>
    </row>
    <row r="205" spans="1:45" ht="3.75" customHeight="1">
      <c r="A205" s="202"/>
      <c r="B205" s="202"/>
      <c r="C205" s="202"/>
      <c r="D205" s="202"/>
      <c r="E205" s="202"/>
      <c r="F205" s="178" t="s">
        <v>164</v>
      </c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48"/>
    </row>
    <row r="206" spans="1:45" ht="3.75" customHeight="1">
      <c r="A206" s="202"/>
      <c r="B206" s="202"/>
      <c r="C206" s="202"/>
      <c r="D206" s="202"/>
      <c r="E206" s="202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48"/>
    </row>
    <row r="207" spans="1:45" ht="3.75" customHeight="1">
      <c r="A207" s="202"/>
      <c r="B207" s="202"/>
      <c r="C207" s="202"/>
      <c r="D207" s="202"/>
      <c r="E207" s="202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48"/>
    </row>
    <row r="208" spans="1:45" ht="3.75" customHeight="1">
      <c r="A208" s="202"/>
      <c r="B208" s="202"/>
      <c r="C208" s="202"/>
      <c r="D208" s="202"/>
      <c r="E208" s="202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48"/>
    </row>
    <row r="209" spans="1:86" ht="3.75" customHeight="1">
      <c r="A209" s="202"/>
      <c r="B209" s="202"/>
      <c r="C209" s="202"/>
      <c r="D209" s="202"/>
      <c r="E209" s="20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  <c r="AR209" s="192"/>
      <c r="AS209" s="148"/>
    </row>
    <row r="210" spans="1:86" ht="3.75" customHeight="1">
      <c r="A210" s="193" t="s">
        <v>165</v>
      </c>
      <c r="B210" s="194" t="s">
        <v>166</v>
      </c>
      <c r="C210" s="194"/>
      <c r="D210" s="194"/>
      <c r="E210" s="195"/>
      <c r="F210" s="178" t="s">
        <v>167</v>
      </c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48"/>
    </row>
    <row r="211" spans="1:86" ht="3.75" customHeight="1">
      <c r="A211" s="197"/>
      <c r="B211" s="195"/>
      <c r="C211" s="195"/>
      <c r="D211" s="195"/>
      <c r="E211" s="195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48"/>
    </row>
    <row r="212" spans="1:86" ht="3.75" customHeight="1">
      <c r="A212" s="197"/>
      <c r="B212" s="195"/>
      <c r="C212" s="195"/>
      <c r="D212" s="195"/>
      <c r="E212" s="195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48"/>
    </row>
    <row r="213" spans="1:86" ht="3.75" customHeight="1">
      <c r="A213" s="197"/>
      <c r="B213" s="195"/>
      <c r="C213" s="195"/>
      <c r="D213" s="195"/>
      <c r="E213" s="195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179"/>
      <c r="AS213" s="148"/>
    </row>
    <row r="214" spans="1:86" ht="3.75" customHeight="1">
      <c r="A214" s="203"/>
      <c r="B214" s="203"/>
      <c r="C214" s="203"/>
      <c r="D214" s="203"/>
      <c r="E214" s="203"/>
      <c r="F214" s="178" t="s">
        <v>168</v>
      </c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48"/>
    </row>
    <row r="215" spans="1:86" ht="3.75" customHeight="1">
      <c r="A215" s="203"/>
      <c r="B215" s="203"/>
      <c r="C215" s="203"/>
      <c r="D215" s="203"/>
      <c r="E215" s="203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48"/>
    </row>
    <row r="216" spans="1:86" ht="3.75" customHeight="1">
      <c r="A216" s="204"/>
      <c r="B216" s="204"/>
      <c r="C216" s="204"/>
      <c r="D216" s="204"/>
      <c r="E216" s="204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48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  <c r="BI216" s="153"/>
      <c r="BJ216" s="153"/>
      <c r="BK216" s="153"/>
      <c r="BL216" s="153"/>
      <c r="BM216" s="153"/>
      <c r="BN216" s="153"/>
      <c r="BO216" s="153"/>
      <c r="BP216" s="153"/>
      <c r="BQ216" s="153"/>
      <c r="BR216" s="153"/>
      <c r="BS216" s="153"/>
      <c r="BT216" s="153"/>
      <c r="BU216" s="153"/>
      <c r="BV216" s="153"/>
      <c r="BW216" s="153"/>
      <c r="BX216" s="153"/>
      <c r="BY216" s="153"/>
      <c r="BZ216" s="153"/>
      <c r="CA216" s="153"/>
      <c r="CB216" s="153"/>
      <c r="CC216" s="153"/>
      <c r="CD216" s="153"/>
      <c r="CE216" s="153"/>
      <c r="CF216" s="153"/>
      <c r="CG216" s="153"/>
      <c r="CH216" s="153"/>
    </row>
    <row r="217" spans="1:86" ht="3.75" customHeight="1">
      <c r="A217" s="204"/>
      <c r="B217" s="204"/>
      <c r="C217" s="204"/>
      <c r="D217" s="204"/>
      <c r="E217" s="204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48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  <c r="BI217" s="153"/>
      <c r="BJ217" s="153"/>
      <c r="BK217" s="153"/>
      <c r="BL217" s="153"/>
      <c r="BM217" s="153"/>
      <c r="BN217" s="153"/>
      <c r="BO217" s="153"/>
      <c r="BP217" s="153"/>
      <c r="BQ217" s="153"/>
      <c r="BR217" s="153"/>
      <c r="BS217" s="153"/>
      <c r="BT217" s="153"/>
      <c r="BU217" s="153"/>
      <c r="BV217" s="153"/>
      <c r="BW217" s="153"/>
      <c r="BX217" s="153"/>
      <c r="BY217" s="153"/>
      <c r="BZ217" s="153"/>
      <c r="CA217" s="153"/>
      <c r="CB217" s="153"/>
      <c r="CC217" s="153"/>
      <c r="CD217" s="153"/>
      <c r="CE217" s="153"/>
      <c r="CF217" s="153"/>
      <c r="CG217" s="153"/>
      <c r="CH217" s="153"/>
    </row>
    <row r="218" spans="1:86" ht="3.75" customHeight="1">
      <c r="A218" s="204"/>
      <c r="B218" s="204"/>
      <c r="C218" s="204"/>
      <c r="D218" s="204"/>
      <c r="E218" s="204"/>
      <c r="F218" s="178" t="s">
        <v>169</v>
      </c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48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  <c r="BI218" s="153"/>
      <c r="BJ218" s="153"/>
      <c r="BK218" s="153"/>
      <c r="BL218" s="153"/>
      <c r="BM218" s="153"/>
      <c r="BN218" s="153"/>
      <c r="BO218" s="153"/>
      <c r="BP218" s="153"/>
      <c r="BQ218" s="153"/>
      <c r="BR218" s="153"/>
      <c r="BS218" s="153"/>
      <c r="BT218" s="153"/>
      <c r="BU218" s="153"/>
      <c r="BV218" s="153"/>
      <c r="BW218" s="153"/>
      <c r="BX218" s="153"/>
      <c r="BY218" s="153"/>
      <c r="BZ218" s="153"/>
      <c r="CA218" s="153"/>
      <c r="CB218" s="153"/>
      <c r="CC218" s="153"/>
      <c r="CD218" s="153"/>
      <c r="CE218" s="153"/>
      <c r="CF218" s="153"/>
      <c r="CG218" s="153"/>
      <c r="CH218" s="153"/>
    </row>
    <row r="219" spans="1:86" ht="3.75" customHeight="1">
      <c r="A219" s="204"/>
      <c r="B219" s="204"/>
      <c r="C219" s="204"/>
      <c r="D219" s="204"/>
      <c r="E219" s="204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48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  <c r="BI219" s="153"/>
      <c r="BJ219" s="153"/>
      <c r="BK219" s="153"/>
      <c r="BL219" s="153"/>
      <c r="BM219" s="153"/>
      <c r="BN219" s="153"/>
      <c r="BO219" s="153"/>
      <c r="BP219" s="153"/>
      <c r="BQ219" s="153"/>
      <c r="BR219" s="153"/>
      <c r="BS219" s="153"/>
      <c r="BT219" s="153"/>
      <c r="BU219" s="153"/>
      <c r="BV219" s="153"/>
      <c r="BW219" s="153"/>
      <c r="BX219" s="153"/>
      <c r="BY219" s="153"/>
      <c r="BZ219" s="153"/>
      <c r="CA219" s="153"/>
      <c r="CB219" s="153"/>
      <c r="CC219" s="153"/>
      <c r="CD219" s="153"/>
      <c r="CE219" s="153"/>
      <c r="CF219" s="153"/>
      <c r="CG219" s="153"/>
      <c r="CH219" s="153"/>
    </row>
    <row r="220" spans="1:86" ht="3.75" customHeight="1">
      <c r="A220" s="204"/>
      <c r="B220" s="204"/>
      <c r="C220" s="204"/>
      <c r="D220" s="204"/>
      <c r="E220" s="204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  <c r="BI220" s="153"/>
      <c r="BJ220" s="153"/>
      <c r="BK220" s="153"/>
      <c r="BL220" s="153"/>
      <c r="BM220" s="153"/>
      <c r="BN220" s="153"/>
      <c r="BO220" s="153"/>
      <c r="BP220" s="153"/>
      <c r="BQ220" s="153"/>
      <c r="BR220" s="153"/>
      <c r="BS220" s="153"/>
      <c r="BT220" s="153"/>
      <c r="BU220" s="153"/>
      <c r="BV220" s="153"/>
      <c r="BW220" s="153"/>
      <c r="BX220" s="153"/>
      <c r="BY220" s="153"/>
      <c r="BZ220" s="153"/>
      <c r="CA220" s="153"/>
      <c r="CB220" s="153"/>
      <c r="CC220" s="153"/>
      <c r="CD220" s="153"/>
      <c r="CE220" s="153"/>
      <c r="CF220" s="153"/>
      <c r="CG220" s="153"/>
      <c r="CH220" s="153"/>
    </row>
    <row r="221" spans="1:86" ht="3.75" customHeight="1">
      <c r="A221" s="204"/>
      <c r="B221" s="204"/>
      <c r="C221" s="204"/>
      <c r="D221" s="204"/>
      <c r="E221" s="204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48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  <c r="BI221" s="153"/>
      <c r="BJ221" s="153"/>
      <c r="BK221" s="153"/>
      <c r="BL221" s="153"/>
      <c r="BM221" s="153"/>
      <c r="BN221" s="153"/>
      <c r="BO221" s="153"/>
      <c r="BP221" s="153"/>
      <c r="BQ221" s="153"/>
      <c r="BR221" s="153"/>
      <c r="BS221" s="153"/>
      <c r="BT221" s="153"/>
      <c r="BU221" s="153"/>
      <c r="BV221" s="153"/>
      <c r="BW221" s="153"/>
      <c r="BX221" s="153"/>
      <c r="BY221" s="153"/>
      <c r="BZ221" s="153"/>
      <c r="CA221" s="153"/>
      <c r="CB221" s="153"/>
      <c r="CC221" s="153"/>
      <c r="CD221" s="153"/>
      <c r="CE221" s="153"/>
      <c r="CF221" s="153"/>
      <c r="CG221" s="153"/>
      <c r="CH221" s="153"/>
    </row>
    <row r="222" spans="1:86" ht="3.75" customHeight="1">
      <c r="A222" s="204"/>
      <c r="B222" s="204"/>
      <c r="C222" s="204"/>
      <c r="D222" s="204"/>
      <c r="E222" s="204"/>
      <c r="F222" s="178" t="s">
        <v>170</v>
      </c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  <c r="BI222" s="153"/>
      <c r="BJ222" s="153"/>
      <c r="BK222" s="153"/>
      <c r="BL222" s="153"/>
      <c r="BM222" s="153"/>
      <c r="BN222" s="153"/>
      <c r="BO222" s="153"/>
      <c r="BP222" s="153"/>
      <c r="BQ222" s="153"/>
      <c r="BR222" s="153"/>
      <c r="BS222" s="153"/>
      <c r="BT222" s="153"/>
      <c r="BU222" s="153"/>
      <c r="BV222" s="153"/>
      <c r="BW222" s="153"/>
      <c r="BX222" s="153"/>
      <c r="BY222" s="153"/>
      <c r="BZ222" s="153"/>
      <c r="CA222" s="153"/>
      <c r="CB222" s="153"/>
      <c r="CC222" s="153"/>
      <c r="CD222" s="153"/>
      <c r="CE222" s="153"/>
      <c r="CF222" s="153"/>
      <c r="CG222" s="153"/>
      <c r="CH222" s="153"/>
    </row>
    <row r="223" spans="1:86" ht="3.75" customHeight="1">
      <c r="A223" s="204"/>
      <c r="B223" s="204"/>
      <c r="C223" s="204"/>
      <c r="D223" s="204"/>
      <c r="E223" s="204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  <c r="BI223" s="153"/>
      <c r="BJ223" s="153"/>
      <c r="BK223" s="153"/>
      <c r="BL223" s="153"/>
      <c r="BM223" s="153"/>
      <c r="BN223" s="153"/>
      <c r="BO223" s="153"/>
      <c r="BP223" s="153"/>
      <c r="BQ223" s="153"/>
      <c r="BR223" s="153"/>
      <c r="BS223" s="153"/>
      <c r="BT223" s="153"/>
      <c r="BU223" s="153"/>
      <c r="BV223" s="153"/>
      <c r="BW223" s="153"/>
      <c r="BX223" s="153"/>
      <c r="BY223" s="153"/>
      <c r="BZ223" s="153"/>
      <c r="CA223" s="153"/>
      <c r="CB223" s="153"/>
      <c r="CC223" s="153"/>
      <c r="CD223" s="153"/>
      <c r="CE223" s="153"/>
      <c r="CF223" s="153"/>
      <c r="CG223" s="153"/>
      <c r="CH223" s="153"/>
    </row>
    <row r="224" spans="1:86" ht="3.75" customHeight="1">
      <c r="A224" s="204"/>
      <c r="B224" s="204"/>
      <c r="C224" s="204"/>
      <c r="D224" s="204"/>
      <c r="E224" s="204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  <c r="BI224" s="153"/>
      <c r="BJ224" s="153"/>
      <c r="BK224" s="153"/>
      <c r="BL224" s="153"/>
      <c r="BM224" s="153"/>
      <c r="BN224" s="153"/>
      <c r="BO224" s="153"/>
      <c r="BP224" s="153"/>
      <c r="BQ224" s="153"/>
      <c r="BR224" s="153"/>
      <c r="BS224" s="153"/>
      <c r="BT224" s="153"/>
      <c r="BU224" s="153"/>
      <c r="BV224" s="153"/>
      <c r="BW224" s="153"/>
      <c r="BX224" s="153"/>
      <c r="BY224" s="153"/>
      <c r="BZ224" s="153"/>
      <c r="CA224" s="153"/>
      <c r="CB224" s="153"/>
      <c r="CC224" s="153"/>
      <c r="CD224" s="153"/>
      <c r="CE224" s="153"/>
      <c r="CF224" s="153"/>
      <c r="CG224" s="153"/>
      <c r="CH224" s="153"/>
    </row>
    <row r="225" spans="1:86" ht="3.75" customHeight="1">
      <c r="A225" s="204"/>
      <c r="B225" s="204"/>
      <c r="C225" s="204"/>
      <c r="D225" s="204"/>
      <c r="E225" s="204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  <c r="BI225" s="153"/>
      <c r="BJ225" s="153"/>
      <c r="BK225" s="153"/>
      <c r="BL225" s="153"/>
      <c r="BM225" s="153"/>
      <c r="BN225" s="153"/>
      <c r="BO225" s="153"/>
      <c r="BP225" s="153"/>
      <c r="BQ225" s="153"/>
      <c r="BR225" s="153"/>
      <c r="BS225" s="153"/>
      <c r="BT225" s="153"/>
      <c r="BU225" s="153"/>
      <c r="BV225" s="153"/>
      <c r="BW225" s="153"/>
      <c r="BX225" s="153"/>
      <c r="BY225" s="153"/>
      <c r="BZ225" s="153"/>
      <c r="CA225" s="153"/>
      <c r="CB225" s="153"/>
      <c r="CC225" s="153"/>
      <c r="CD225" s="153"/>
      <c r="CE225" s="153"/>
      <c r="CF225" s="153"/>
      <c r="CG225" s="153"/>
      <c r="CH225" s="153"/>
    </row>
    <row r="226" spans="1:86" s="206" customFormat="1" ht="3.75" customHeight="1">
      <c r="A226" s="205"/>
      <c r="B226" s="205"/>
      <c r="C226" s="205"/>
      <c r="D226" s="205"/>
      <c r="E226" s="205"/>
      <c r="F226" s="160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6"/>
      <c r="AF226" s="156"/>
      <c r="AG226" s="156"/>
      <c r="AH226" s="156"/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56"/>
    </row>
    <row r="227" spans="1:86" s="206" customFormat="1" ht="3.75" customHeight="1">
      <c r="A227" s="205"/>
      <c r="B227" s="205"/>
      <c r="C227" s="205"/>
      <c r="D227" s="205"/>
      <c r="E227" s="205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/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</row>
    <row r="228" spans="1:86" s="206" customFormat="1" ht="3.75" customHeight="1">
      <c r="A228" s="205"/>
      <c r="B228" s="205"/>
      <c r="C228" s="205"/>
      <c r="D228" s="205"/>
      <c r="E228" s="205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56"/>
      <c r="AA228" s="156"/>
      <c r="AB228" s="156"/>
      <c r="AC228" s="156"/>
      <c r="AD228" s="156"/>
      <c r="AE228" s="156"/>
      <c r="AF228" s="156"/>
      <c r="AG228" s="156"/>
      <c r="AH228" s="156"/>
      <c r="AI228" s="156"/>
      <c r="AJ228" s="156"/>
      <c r="AK228" s="156"/>
      <c r="AL228" s="156"/>
      <c r="AM228" s="156"/>
      <c r="AN228" s="156"/>
      <c r="AO228" s="156"/>
      <c r="AP228" s="156"/>
      <c r="AQ228" s="156"/>
      <c r="AR228" s="156"/>
    </row>
    <row r="229" spans="1:86" s="206" customFormat="1" ht="3.75" customHeight="1">
      <c r="A229" s="205"/>
      <c r="B229" s="205"/>
      <c r="C229" s="205"/>
      <c r="D229" s="205"/>
      <c r="E229" s="205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  <c r="T229" s="156"/>
      <c r="U229" s="156"/>
      <c r="V229" s="156"/>
      <c r="W229" s="156"/>
      <c r="X229" s="156"/>
      <c r="Y229" s="156"/>
      <c r="Z229" s="156"/>
      <c r="AA229" s="156"/>
      <c r="AB229" s="156"/>
      <c r="AC229" s="156"/>
      <c r="AD229" s="156"/>
      <c r="AE229" s="156"/>
      <c r="AF229" s="156"/>
      <c r="AG229" s="156"/>
      <c r="AH229" s="156"/>
      <c r="AI229" s="156"/>
      <c r="AJ229" s="156"/>
      <c r="AK229" s="156"/>
      <c r="AL229" s="156"/>
      <c r="AM229" s="156"/>
      <c r="AN229" s="156"/>
      <c r="AO229" s="156"/>
      <c r="AP229" s="156"/>
      <c r="AQ229" s="156"/>
      <c r="AR229" s="156"/>
    </row>
    <row r="230" spans="1:86" ht="3.75" customHeight="1"/>
    <row r="231" spans="1:86" ht="3.75" customHeight="1"/>
    <row r="232" spans="1:86" ht="3.75" customHeight="1"/>
    <row r="233" spans="1:86" ht="3.75" customHeight="1"/>
    <row r="234" spans="1:86" ht="3.75" customHeight="1"/>
    <row r="235" spans="1:86" ht="3.75" customHeight="1"/>
    <row r="236" spans="1:86" ht="3.75" customHeight="1"/>
    <row r="237" spans="1:86" ht="3.75" customHeight="1"/>
  </sheetData>
  <sheetProtection algorithmName="SHA-512" hashValue="6PpRB477t4KitNTu2wFVRal6miDKJwqZh5ElzntjUuVRiB+pCiu/G/oigslyQf5kfdxFXtqSb0AdGBLoQDkqVQ==" saltValue="9eOC4bmAVaMqlx7E6mZe3w==" spinCount="100000" sheet="1" objects="1" scenarios="1"/>
  <mergeCells count="87">
    <mergeCell ref="F214:AR217"/>
    <mergeCell ref="F218:AR221"/>
    <mergeCell ref="F222:AR225"/>
    <mergeCell ref="F193:AR196"/>
    <mergeCell ref="F197:AR200"/>
    <mergeCell ref="F201:AR204"/>
    <mergeCell ref="F205:AR208"/>
    <mergeCell ref="A210:A213"/>
    <mergeCell ref="B210:E213"/>
    <mergeCell ref="F210:AR213"/>
    <mergeCell ref="B180:E183"/>
    <mergeCell ref="F180:AR183"/>
    <mergeCell ref="A185:A188"/>
    <mergeCell ref="B185:E188"/>
    <mergeCell ref="F185:AR188"/>
    <mergeCell ref="F189:AR192"/>
    <mergeCell ref="A163:A166"/>
    <mergeCell ref="B163:E166"/>
    <mergeCell ref="F163:AR166"/>
    <mergeCell ref="F167:AR170"/>
    <mergeCell ref="F171:AR174"/>
    <mergeCell ref="F175:AR178"/>
    <mergeCell ref="F144:AR147"/>
    <mergeCell ref="B149:E152"/>
    <mergeCell ref="F149:AR152"/>
    <mergeCell ref="F153:AR156"/>
    <mergeCell ref="B158:E161"/>
    <mergeCell ref="F158:AR161"/>
    <mergeCell ref="F130:AR133"/>
    <mergeCell ref="A135:A138"/>
    <mergeCell ref="B135:E138"/>
    <mergeCell ref="F135:AR138"/>
    <mergeCell ref="A140:A143"/>
    <mergeCell ref="B140:E143"/>
    <mergeCell ref="F140:AR143"/>
    <mergeCell ref="A121:A124"/>
    <mergeCell ref="B121:E124"/>
    <mergeCell ref="F121:AR124"/>
    <mergeCell ref="A126:A129"/>
    <mergeCell ref="B126:E129"/>
    <mergeCell ref="F126:AR129"/>
    <mergeCell ref="A104:A107"/>
    <mergeCell ref="B104:E107"/>
    <mergeCell ref="F104:AR107"/>
    <mergeCell ref="F108:AR111"/>
    <mergeCell ref="F112:AR115"/>
    <mergeCell ref="F116:AR119"/>
    <mergeCell ref="F89:AR92"/>
    <mergeCell ref="A94:A97"/>
    <mergeCell ref="B94:E97"/>
    <mergeCell ref="F94:AR97"/>
    <mergeCell ref="A99:A102"/>
    <mergeCell ref="B99:E102"/>
    <mergeCell ref="F99:AR102"/>
    <mergeCell ref="F65:AR68"/>
    <mergeCell ref="F69:AR72"/>
    <mergeCell ref="F73:AR76"/>
    <mergeCell ref="F77:AR80"/>
    <mergeCell ref="F81:AR84"/>
    <mergeCell ref="F85:AR88"/>
    <mergeCell ref="F51:AR54"/>
    <mergeCell ref="A56:A59"/>
    <mergeCell ref="B56:E59"/>
    <mergeCell ref="F56:AR59"/>
    <mergeCell ref="A61:A64"/>
    <mergeCell ref="B61:E64"/>
    <mergeCell ref="F61:AR64"/>
    <mergeCell ref="A42:A45"/>
    <mergeCell ref="B42:E45"/>
    <mergeCell ref="F42:AR45"/>
    <mergeCell ref="A47:A50"/>
    <mergeCell ref="B47:E50"/>
    <mergeCell ref="F47:AR50"/>
    <mergeCell ref="A23:AR26"/>
    <mergeCell ref="A29:A32"/>
    <mergeCell ref="B29:E32"/>
    <mergeCell ref="F29:AR32"/>
    <mergeCell ref="F33:AR36"/>
    <mergeCell ref="F37:AR40"/>
    <mergeCell ref="A1:AM5"/>
    <mergeCell ref="AN1:AR5"/>
    <mergeCell ref="A6:AR10"/>
    <mergeCell ref="A11:AR15"/>
    <mergeCell ref="K17:M20"/>
    <mergeCell ref="N17:AA20"/>
    <mergeCell ref="AB17:AD20"/>
    <mergeCell ref="AE17:AR20"/>
  </mergeCells>
  <phoneticPr fontId="2"/>
  <pageMargins left="0.7" right="0.7" top="0.75" bottom="0.75" header="0.3" footer="0.3"/>
  <pageSetup paperSize="9" scale="95" orientation="portrait" horizontalDpi="4294967293" verticalDpi="0" r:id="rId1"/>
  <headerFooter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Web申込書(年代別個人戦・男子)</vt:lpstr>
      <vt:lpstr>要項</vt:lpstr>
      <vt:lpstr>'Web申込書(年代別個人戦・男子)'!Print_Area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あずき k</dc:creator>
  <cp:lastModifiedBy>山崎あくび</cp:lastModifiedBy>
  <cp:lastPrinted>2024-06-19T06:05:15Z</cp:lastPrinted>
  <dcterms:created xsi:type="dcterms:W3CDTF">2024-05-21T14:41:36Z</dcterms:created>
  <dcterms:modified xsi:type="dcterms:W3CDTF">2024-06-19T07:33:14Z</dcterms:modified>
</cp:coreProperties>
</file>