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kubi\Documents\08.shintairen\doc\2025\要項\"/>
    </mc:Choice>
  </mc:AlternateContent>
  <bookViews>
    <workbookView xWindow="0" yWindow="0" windowWidth="23445" windowHeight="11340"/>
  </bookViews>
  <sheets>
    <sheet name="Web申込書" sheetId="8" r:id="rId1"/>
    <sheet name="要項" sheetId="9" r:id="rId2"/>
  </sheets>
  <definedNames>
    <definedName name="_xlnm.Print_Area" localSheetId="0">Web申込書!$A$2:$AI$35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40" i="8" l="1"/>
  <c r="AG39" i="8"/>
  <c r="AJ40" i="8"/>
  <c r="AJ39" i="8"/>
  <c r="AI40" i="8"/>
  <c r="AI39" i="8"/>
  <c r="AH40" i="8"/>
  <c r="AH39" i="8"/>
  <c r="P39" i="8" l="1"/>
  <c r="Q39" i="8"/>
  <c r="R39" i="8"/>
  <c r="T39" i="8"/>
  <c r="U39" i="8"/>
  <c r="W39" i="8"/>
  <c r="X39" i="8"/>
  <c r="P40" i="8"/>
  <c r="Q40" i="8"/>
  <c r="R40" i="8"/>
  <c r="T40" i="8"/>
  <c r="U40" i="8"/>
  <c r="W40" i="8"/>
  <c r="X40" i="8"/>
  <c r="J44" i="8"/>
  <c r="U21" i="8"/>
  <c r="AE39" i="8" s="1"/>
  <c r="E40" i="8" l="1"/>
  <c r="E39" i="8"/>
  <c r="BK15" i="8"/>
  <c r="BK16" i="8" s="1"/>
  <c r="BN15" i="8"/>
  <c r="BN16" i="8" s="1"/>
  <c r="H39" i="8" s="1"/>
  <c r="BQ15" i="8"/>
  <c r="BQ25" i="8" s="1"/>
  <c r="BT15" i="8"/>
  <c r="BT25" i="8" s="1"/>
  <c r="BW15" i="8"/>
  <c r="BZ15" i="8"/>
  <c r="AK16" i="8"/>
  <c r="BT16" i="8"/>
  <c r="BW16" i="8"/>
  <c r="BZ16" i="8"/>
  <c r="A17" i="8"/>
  <c r="U17" i="8"/>
  <c r="S39" i="8" s="1"/>
  <c r="AJ17" i="8"/>
  <c r="AK17" i="8"/>
  <c r="A18" i="8"/>
  <c r="U18" i="8"/>
  <c r="AJ18" i="8"/>
  <c r="AK18" i="8"/>
  <c r="A19" i="8"/>
  <c r="U19" i="8"/>
  <c r="CH19" i="8" s="1"/>
  <c r="CI19" i="8" s="1"/>
  <c r="AJ19" i="8"/>
  <c r="AK19" i="8"/>
  <c r="A20" i="8"/>
  <c r="U20" i="8"/>
  <c r="AB39" i="8" s="1"/>
  <c r="AJ20" i="8"/>
  <c r="AK20" i="8"/>
  <c r="A21" i="8"/>
  <c r="AJ21" i="8"/>
  <c r="AK21" i="8"/>
  <c r="AK22" i="8"/>
  <c r="A23" i="8"/>
  <c r="U23" i="8"/>
  <c r="AJ23" i="8"/>
  <c r="AK23" i="8"/>
  <c r="A24" i="8"/>
  <c r="U24" i="8"/>
  <c r="AJ24" i="8"/>
  <c r="AK24" i="8"/>
  <c r="A25" i="8"/>
  <c r="U25" i="8"/>
  <c r="Y40" i="8" s="1"/>
  <c r="AJ25" i="8"/>
  <c r="AK25" i="8"/>
  <c r="BK25" i="8"/>
  <c r="G40" i="8" s="1"/>
  <c r="BW25" i="8"/>
  <c r="BZ25" i="8"/>
  <c r="A26" i="8"/>
  <c r="U26" i="8"/>
  <c r="CH26" i="8" s="1"/>
  <c r="CI26" i="8" s="1"/>
  <c r="AJ26" i="8"/>
  <c r="AK26" i="8"/>
  <c r="A27" i="8"/>
  <c r="U27" i="8"/>
  <c r="AE40" i="8" s="1"/>
  <c r="AJ27" i="8"/>
  <c r="AK27" i="8"/>
  <c r="C39" i="8"/>
  <c r="D39" i="8"/>
  <c r="F39" i="8"/>
  <c r="Z39" i="8"/>
  <c r="AA39" i="8"/>
  <c r="AC39" i="8"/>
  <c r="AD39" i="8"/>
  <c r="C40" i="8"/>
  <c r="D40" i="8"/>
  <c r="F40" i="8"/>
  <c r="Z40" i="8"/>
  <c r="AA40" i="8"/>
  <c r="AC40" i="8"/>
  <c r="AD40" i="8"/>
  <c r="BN25" i="8" l="1"/>
  <c r="H40" i="8" s="1"/>
  <c r="CH24" i="8"/>
  <c r="CI24" i="8" s="1"/>
  <c r="V40" i="8"/>
  <c r="CH18" i="8"/>
  <c r="CI18" i="8" s="1"/>
  <c r="V39" i="8"/>
  <c r="CH23" i="8"/>
  <c r="CI23" i="8" s="1"/>
  <c r="S40" i="8"/>
  <c r="CH25" i="8"/>
  <c r="CI25" i="8" s="1"/>
  <c r="CH21" i="8"/>
  <c r="CI21" i="8" s="1"/>
  <c r="AB40" i="8"/>
  <c r="CH27" i="8"/>
  <c r="CI27" i="8" s="1"/>
  <c r="CH20" i="8"/>
  <c r="CI20" i="8" s="1"/>
  <c r="Y39" i="8"/>
  <c r="BQ16" i="8"/>
  <c r="AJ16" i="8"/>
  <c r="W16" i="8"/>
  <c r="AF39" i="8" s="1"/>
  <c r="AJ22" i="8"/>
  <c r="W22" i="8"/>
  <c r="AF40" i="8" s="1"/>
  <c r="G39" i="8"/>
  <c r="CH17" i="8"/>
  <c r="CI17" i="8" s="1"/>
  <c r="CC25" i="8" l="1"/>
  <c r="BT26" i="8" s="1"/>
  <c r="CJ23" i="8"/>
  <c r="CK23" i="8" s="1"/>
  <c r="CC16" i="8"/>
  <c r="BT17" i="8" s="1"/>
  <c r="CJ17" i="8"/>
  <c r="CK17" i="8" s="1"/>
  <c r="BZ26" i="8" l="1"/>
  <c r="BQ26" i="8"/>
  <c r="BW26" i="8"/>
  <c r="BN26" i="8"/>
  <c r="BK26" i="8"/>
  <c r="BW17" i="8"/>
  <c r="BN17" i="8"/>
  <c r="BQ17" i="8"/>
  <c r="BK17" i="8"/>
  <c r="BZ17" i="8"/>
  <c r="CC26" i="8" l="1"/>
  <c r="AF22" i="8" s="1"/>
  <c r="J40" i="8" s="1"/>
  <c r="CC17" i="8"/>
  <c r="AF16" i="8" s="1"/>
  <c r="AE28" i="8" l="1"/>
  <c r="J39" i="8"/>
</calcChain>
</file>

<file path=xl/sharedStrings.xml><?xml version="1.0" encoding="utf-8"?>
<sst xmlns="http://schemas.openxmlformats.org/spreadsheetml/2006/main" count="220" uniqueCount="164">
  <si>
    <t>大会名</t>
  </si>
  <si>
    <t>日にち</t>
  </si>
  <si>
    <t>申込者情報</t>
  </si>
  <si>
    <t>クラブ名</t>
  </si>
  <si>
    <t>ﾒｰﾙｱﾄﾞﾚｽ</t>
  </si>
  <si>
    <t>氏名</t>
  </si>
  <si>
    <t>TEL</t>
  </si>
  <si>
    <r>
      <t>※性別など、</t>
    </r>
    <r>
      <rPr>
        <sz val="11"/>
        <color indexed="27"/>
        <rFont val="ＭＳ Ｐゴシック"/>
        <family val="3"/>
        <charset val="128"/>
      </rPr>
      <t>■</t>
    </r>
    <r>
      <rPr>
        <sz val="11"/>
        <rFont val="ＭＳ Ｐゴシック"/>
        <family val="3"/>
        <charset val="128"/>
      </rPr>
      <t>部はクリックして右に出る▼ボタンから項目を選択してください</t>
    </r>
  </si>
  <si>
    <t>※年齢は</t>
  </si>
  <si>
    <t>での満年齢になっているか確認してください。</t>
  </si>
  <si>
    <r>
      <t>※生年月日は</t>
    </r>
    <r>
      <rPr>
        <b/>
        <sz val="11"/>
        <rFont val="ＭＳ Ｐゴシック"/>
        <family val="3"/>
        <charset val="128"/>
      </rPr>
      <t xml:space="preserve"> /</t>
    </r>
    <r>
      <rPr>
        <sz val="11"/>
        <rFont val="ＭＳ Ｐゴシック"/>
        <family val="3"/>
        <charset val="128"/>
      </rPr>
      <t xml:space="preserve"> で年月日を区切ってください。（</t>
    </r>
    <r>
      <rPr>
        <b/>
        <sz val="11"/>
        <rFont val="ＭＳ Ｐゴシック"/>
        <family val="3"/>
        <charset val="128"/>
      </rPr>
      <t>例：2000/1/1</t>
    </r>
    <r>
      <rPr>
        <sz val="11"/>
        <rFont val="ＭＳ Ｐゴシック"/>
        <family val="3"/>
        <charset val="128"/>
      </rPr>
      <t>）</t>
    </r>
  </si>
  <si>
    <t>他府県登録の場合は、記入すること</t>
  </si>
  <si>
    <t>愛知県登録は記入しない</t>
  </si>
  <si>
    <t>性別</t>
  </si>
  <si>
    <t>チーム名</t>
  </si>
  <si>
    <t>No.</t>
  </si>
  <si>
    <t>生年月日</t>
  </si>
  <si>
    <t>年齢</t>
  </si>
  <si>
    <t>平均
年齢</t>
  </si>
  <si>
    <t>加盟の有無</t>
  </si>
  <si>
    <t>登録県</t>
  </si>
  <si>
    <t>参加費</t>
  </si>
  <si>
    <t>出場部門</t>
  </si>
  <si>
    <t>合計</t>
  </si>
  <si>
    <t>男性</t>
  </si>
  <si>
    <t>-</t>
  </si>
  <si>
    <t>監督</t>
  </si>
  <si>
    <t>―</t>
  </si>
  <si>
    <t>選択してください</t>
  </si>
  <si>
    <t>人数</t>
  </si>
  <si>
    <t>年代</t>
  </si>
  <si>
    <t>選手１</t>
  </si>
  <si>
    <t xml:space="preserve">加盟 </t>
  </si>
  <si>
    <t>選手２</t>
  </si>
  <si>
    <t xml:space="preserve">非加盟 </t>
  </si>
  <si>
    <t>女性</t>
  </si>
  <si>
    <t>選手３</t>
  </si>
  <si>
    <t>選手４</t>
  </si>
  <si>
    <t>選手５</t>
  </si>
  <si>
    <t>目的</t>
  </si>
  <si>
    <t>参加費合計</t>
  </si>
  <si>
    <t>送迎</t>
  </si>
  <si>
    <t>&lt;連絡事項&gt;</t>
  </si>
  <si>
    <t>申込日</t>
  </si>
  <si>
    <t>申込番号　カウンタ</t>
  </si>
  <si>
    <t>申込数</t>
  </si>
  <si>
    <t>入力日</t>
  </si>
  <si>
    <t>担当</t>
  </si>
  <si>
    <t>受付番号</t>
  </si>
  <si>
    <t>選手1</t>
  </si>
  <si>
    <t>選手2</t>
  </si>
  <si>
    <t>選手3</t>
  </si>
  <si>
    <t>選手4</t>
  </si>
  <si>
    <t>選手5</t>
  </si>
  <si>
    <t>通番</t>
  </si>
  <si>
    <t>受付NO</t>
  </si>
  <si>
    <t>受付日</t>
  </si>
  <si>
    <t>申込者</t>
  </si>
  <si>
    <t>加盟一般</t>
  </si>
  <si>
    <t>非加盟　一般　</t>
  </si>
  <si>
    <t>他県登録</t>
  </si>
  <si>
    <t>未・入</t>
  </si>
  <si>
    <t>入金日</t>
  </si>
  <si>
    <t>現金</t>
  </si>
  <si>
    <t>振替</t>
  </si>
  <si>
    <t>備考</t>
  </si>
  <si>
    <t>電話番号</t>
  </si>
  <si>
    <t>申込番号カウンタ</t>
  </si>
  <si>
    <t>未</t>
  </si>
  <si>
    <t>他府県登録の場合は、受付簿に手入力すること</t>
  </si>
  <si>
    <t>注意事項</t>
  </si>
  <si>
    <t>※生年月日は西暦で、年齢は</t>
  </si>
  <si>
    <t>での満年齢を記入してください。</t>
  </si>
  <si>
    <t>※同一チーム名で複数の申込をする場合は、強い順にチーム名の後に（A)・（B)・（Ｃ）・・・をつけてください。</t>
  </si>
  <si>
    <t>※監督が選手を兼ねるときは選手欄にも記入のこと。氏名はフルネームで記入して下さい。</t>
  </si>
  <si>
    <r>
      <rPr>
        <sz val="11"/>
        <rFont val="ＭＳ Ｐゴシック"/>
        <family val="3"/>
        <charset val="128"/>
      </rPr>
      <t>※黄色の空白部</t>
    </r>
    <r>
      <rPr>
        <sz val="11"/>
        <color indexed="13"/>
        <rFont val="ＭＳ Ｐゴシック"/>
        <family val="3"/>
        <charset val="128"/>
      </rPr>
      <t>■</t>
    </r>
    <r>
      <rPr>
        <sz val="11"/>
        <rFont val="ＭＳ Ｐゴシック"/>
        <family val="3"/>
        <charset val="128"/>
      </rPr>
      <t>に必要事項を記入してください。</t>
    </r>
  </si>
  <si>
    <r>
      <rPr>
        <sz val="11"/>
        <rFont val="ＭＳ Ｐゴシック"/>
        <family val="3"/>
        <charset val="128"/>
      </rPr>
      <t>※性別など、「選択してください」の部分（水色部</t>
    </r>
    <r>
      <rPr>
        <sz val="11"/>
        <color indexed="15"/>
        <rFont val="ＭＳ Ｐゴシック"/>
        <family val="3"/>
        <charset val="128"/>
      </rPr>
      <t>■</t>
    </r>
    <r>
      <rPr>
        <sz val="11"/>
        <rFont val="ＭＳ Ｐゴシック"/>
        <family val="3"/>
        <charset val="128"/>
      </rPr>
      <t>）は、クリックして▼ボタンから選んでください。</t>
    </r>
  </si>
  <si>
    <t>第11回愛知県卓球年代別団体戦1D2S（女子）</t>
    <rPh sb="10" eb="12">
      <t>ダイベツ</t>
    </rPh>
    <phoneticPr fontId="18"/>
  </si>
  <si>
    <t>日</t>
    <rPh sb="0" eb="1">
      <t>ニチ</t>
    </rPh>
    <phoneticPr fontId="18"/>
  </si>
  <si>
    <t>※否全国予選の部の為、8月 11日（年代別）・8月 17日（一般）の団体戦予選会に出場の選手は参加できません。</t>
    <rPh sb="18" eb="21">
      <t>ネンダイベツ</t>
    </rPh>
    <rPh sb="30" eb="32">
      <t>イッパン</t>
    </rPh>
    <phoneticPr fontId="18"/>
  </si>
  <si>
    <t>※平均年齢は小数第2位を切り捨て、第1位の数字まで記入して下さい。</t>
    <phoneticPr fontId="18"/>
  </si>
  <si>
    <t>1部</t>
    <rPh sb="1" eb="2">
      <t>ブ</t>
    </rPh>
    <phoneticPr fontId="18"/>
  </si>
  <si>
    <t>2部</t>
    <rPh sb="1" eb="2">
      <t>ブ</t>
    </rPh>
    <phoneticPr fontId="18"/>
  </si>
  <si>
    <t>3部</t>
    <rPh sb="1" eb="2">
      <t>ブ</t>
    </rPh>
    <phoneticPr fontId="18"/>
  </si>
  <si>
    <t>部</t>
    <rPh sb="0" eb="1">
      <t>ブ</t>
    </rPh>
    <phoneticPr fontId="18"/>
  </si>
  <si>
    <t>※１部（35.0歳未満）　２部（35.0歳以上～55.0歳未満）　３部（５５.0歳以上）</t>
    <phoneticPr fontId="18"/>
  </si>
  <si>
    <t>平均年齢</t>
    <phoneticPr fontId="18"/>
  </si>
  <si>
    <t>年齢</t>
    <rPh sb="0" eb="2">
      <t>ネンレイ</t>
    </rPh>
    <phoneticPr fontId="18"/>
  </si>
  <si>
    <t>部</t>
    <rPh sb="0" eb="1">
      <t>ブ</t>
    </rPh>
    <phoneticPr fontId="18"/>
  </si>
  <si>
    <t>曜日</t>
    <rPh sb="0" eb="2">
      <t>ヨウビ</t>
    </rPh>
    <phoneticPr fontId="18"/>
  </si>
  <si>
    <t>名東SC</t>
    <phoneticPr fontId="18"/>
  </si>
  <si>
    <t>会場</t>
    <phoneticPr fontId="18"/>
  </si>
  <si>
    <t>2025-35</t>
    <phoneticPr fontId="18"/>
  </si>
  <si>
    <t>第１１回　愛知県卓球年代別団体戦１ダブルス２シングルス（女子）　要　項</t>
    <rPh sb="5" eb="8">
      <t>アイチケン</t>
    </rPh>
    <rPh sb="8" eb="10">
      <t>タッキュウ</t>
    </rPh>
    <rPh sb="10" eb="11">
      <t>ネン</t>
    </rPh>
    <rPh sb="11" eb="12">
      <t>ダイ</t>
    </rPh>
    <rPh sb="12" eb="13">
      <t>ベツ</t>
    </rPh>
    <rPh sb="13" eb="16">
      <t>ダンタイセン</t>
    </rPh>
    <rPh sb="28" eb="30">
      <t>ジョシ</t>
    </rPh>
    <phoneticPr fontId="18"/>
  </si>
  <si>
    <r>
      <t>（第６１回　全国卓球選手権大会</t>
    </r>
    <r>
      <rPr>
        <b/>
        <u/>
        <sz val="11"/>
        <color theme="1"/>
        <rFont val="游ゴシック"/>
        <family val="3"/>
        <charset val="128"/>
        <scheme val="minor"/>
      </rPr>
      <t>予選不出場の部</t>
    </r>
    <r>
      <rPr>
        <sz val="11"/>
        <rFont val="ＭＳ Ｐゴシック"/>
        <family val="3"/>
        <charset val="128"/>
      </rPr>
      <t>）</t>
    </r>
    <rPh sb="6" eb="8">
      <t>ゼンコク</t>
    </rPh>
    <rPh sb="8" eb="10">
      <t>タッキュウ</t>
    </rPh>
    <rPh sb="10" eb="13">
      <t>センシュケン</t>
    </rPh>
    <rPh sb="13" eb="15">
      <t>タイカイ</t>
    </rPh>
    <rPh sb="15" eb="17">
      <t>ヨセン</t>
    </rPh>
    <rPh sb="17" eb="20">
      <t>フシュツジョウ</t>
    </rPh>
    <rPh sb="21" eb="22">
      <t>ブ</t>
    </rPh>
    <phoneticPr fontId="18"/>
  </si>
  <si>
    <t>主催</t>
    <phoneticPr fontId="18"/>
  </si>
  <si>
    <t>　　新日本スポーツ連盟愛知県連盟</t>
    <phoneticPr fontId="18"/>
  </si>
  <si>
    <t>主管</t>
    <phoneticPr fontId="18"/>
  </si>
  <si>
    <t>　  　　　同　　　　 　　愛知卓球協会</t>
    <rPh sb="6" eb="7">
      <t>オナ</t>
    </rPh>
    <phoneticPr fontId="18"/>
  </si>
  <si>
    <t>　8月11日（年代別）・8月17日（一般）の団体戦予選会に出場の選手は参加できません。</t>
    <rPh sb="2" eb="3">
      <t>ガツ</t>
    </rPh>
    <rPh sb="5" eb="6">
      <t>ニチ</t>
    </rPh>
    <rPh sb="7" eb="10">
      <t>ネンダイベツ</t>
    </rPh>
    <rPh sb="13" eb="14">
      <t>ガツ</t>
    </rPh>
    <rPh sb="16" eb="17">
      <t>ニチ</t>
    </rPh>
    <rPh sb="18" eb="20">
      <t>イッパン</t>
    </rPh>
    <rPh sb="22" eb="24">
      <t>ダンタイ</t>
    </rPh>
    <rPh sb="24" eb="25">
      <t>セン</t>
    </rPh>
    <rPh sb="25" eb="27">
      <t>ヨセン</t>
    </rPh>
    <rPh sb="27" eb="28">
      <t>カイ</t>
    </rPh>
    <rPh sb="29" eb="31">
      <t>シュツジョウ</t>
    </rPh>
    <rPh sb="32" eb="34">
      <t>センシュ</t>
    </rPh>
    <rPh sb="35" eb="37">
      <t>サンカ</t>
    </rPh>
    <phoneticPr fontId="18"/>
  </si>
  <si>
    <t>01</t>
    <phoneticPr fontId="18"/>
  </si>
  <si>
    <t>日時</t>
    <phoneticPr fontId="18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</si>
  <si>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２０２６</t>
    </r>
    <r>
      <rPr>
        <sz val="11"/>
        <color indexed="8"/>
        <rFont val="ＭＳ Ｐゴシック"/>
        <family val="3"/>
        <charset val="128"/>
      </rPr>
      <t>年</t>
    </r>
    <r>
      <rPr>
        <b/>
        <sz val="11"/>
        <color indexed="8"/>
        <rFont val="ＭＳ Ｐゴシック"/>
        <family val="3"/>
        <charset val="128"/>
      </rPr>
      <t>　２月　８日（日）</t>
    </r>
    <r>
      <rPr>
        <sz val="11"/>
        <rFont val="ＭＳ Ｐゴシック"/>
        <family val="3"/>
        <charset val="128"/>
      </rPr>
      <t>　　　　開場 9:00　　　受付9：10～　　　開会式 9:35～</t>
    </r>
    <rPh sb="13" eb="14">
      <t>ニチ</t>
    </rPh>
    <phoneticPr fontId="18"/>
  </si>
  <si>
    <t>02</t>
    <phoneticPr fontId="18"/>
  </si>
  <si>
    <t>会場</t>
    <phoneticPr fontId="18"/>
  </si>
  <si>
    <r>
      <t>　</t>
    </r>
    <r>
      <rPr>
        <b/>
        <sz val="11"/>
        <color indexed="8"/>
        <rFont val="ＭＳ Ｐゴシック"/>
        <family val="3"/>
        <charset val="128"/>
      </rPr>
      <t>名東スポーツセンター</t>
    </r>
    <r>
      <rPr>
        <sz val="11"/>
        <color indexed="8"/>
        <rFont val="ＭＳ Ｐゴシック"/>
        <family val="3"/>
        <charset val="128"/>
      </rPr>
      <t>第１競技場　</t>
    </r>
    <r>
      <rPr>
        <sz val="11"/>
        <rFont val="ＭＳ Ｐゴシック"/>
        <family val="3"/>
        <charset val="128"/>
      </rPr>
      <t>　　　　　　　　 　　　　　　　　市バス/障害者ＳＣ」下車、徒歩5分</t>
    </r>
    <phoneticPr fontId="18"/>
  </si>
  <si>
    <t>　　名古屋市名東区猪高町高針字勢子坊307番地-12　　　　　　　　　　　　　　TEL 052-705-4948</t>
    <phoneticPr fontId="18"/>
  </si>
  <si>
    <t>03</t>
    <phoneticPr fontId="18"/>
  </si>
  <si>
    <t>種目</t>
    <rPh sb="0" eb="1">
      <t>シュ</t>
    </rPh>
    <rPh sb="1" eb="2">
      <t>メ</t>
    </rPh>
    <phoneticPr fontId="18"/>
  </si>
  <si>
    <r>
      <t>　男女別・年代別　1D2S戦（</t>
    </r>
    <r>
      <rPr>
        <b/>
        <u/>
        <sz val="11"/>
        <color theme="1"/>
        <rFont val="游ゴシック"/>
        <family val="3"/>
        <charset val="128"/>
        <scheme val="minor"/>
      </rPr>
      <t>１チーム３～５名編成</t>
    </r>
    <r>
      <rPr>
        <sz val="11"/>
        <rFont val="ＭＳ Ｐゴシック"/>
        <family val="3"/>
        <charset val="128"/>
      </rPr>
      <t>）　</t>
    </r>
    <r>
      <rPr>
        <b/>
        <u/>
        <sz val="11"/>
        <color theme="1"/>
        <rFont val="游ゴシック"/>
        <family val="3"/>
        <charset val="128"/>
        <scheme val="minor"/>
      </rPr>
      <t>※年齢は2026年4月1日現在の年齢</t>
    </r>
    <rPh sb="1" eb="3">
      <t>ダンジョ</t>
    </rPh>
    <rPh sb="3" eb="4">
      <t>ベツ</t>
    </rPh>
    <rPh sb="5" eb="6">
      <t>ネン</t>
    </rPh>
    <rPh sb="6" eb="7">
      <t>ダイ</t>
    </rPh>
    <rPh sb="7" eb="8">
      <t>ベツ</t>
    </rPh>
    <rPh sb="13" eb="14">
      <t>セン</t>
    </rPh>
    <rPh sb="22" eb="23">
      <t>メイ</t>
    </rPh>
    <rPh sb="23" eb="25">
      <t>ヘンセイ</t>
    </rPh>
    <phoneticPr fontId="18"/>
  </si>
  <si>
    <r>
      <t>　</t>
    </r>
    <r>
      <rPr>
        <b/>
        <sz val="11"/>
        <color theme="1"/>
        <rFont val="游ゴシック"/>
        <family val="3"/>
        <charset val="128"/>
        <scheme val="minor"/>
      </rPr>
      <t>部門</t>
    </r>
    <r>
      <rPr>
        <sz val="11"/>
        <rFont val="ＭＳ Ｐゴシック"/>
        <family val="3"/>
        <charset val="128"/>
      </rPr>
      <t>（</t>
    </r>
    <r>
      <rPr>
        <b/>
        <u/>
        <sz val="11"/>
        <color theme="1"/>
        <rFont val="游ゴシック"/>
        <family val="3"/>
        <charset val="128"/>
        <scheme val="minor"/>
      </rPr>
      <t>平均年齢による年代分け</t>
    </r>
    <r>
      <rPr>
        <sz val="11"/>
        <rFont val="ＭＳ Ｐゴシック"/>
        <family val="3"/>
        <charset val="128"/>
      </rPr>
      <t>）　１部（35.0歳未満）　２部（35.0歳以上～55.0歳未満）　３部（５５.0歳以上）</t>
    </r>
    <rPh sb="1" eb="3">
      <t>ブモン</t>
    </rPh>
    <rPh sb="4" eb="6">
      <t>ヘイキン</t>
    </rPh>
    <rPh sb="6" eb="8">
      <t>ネンレイ</t>
    </rPh>
    <rPh sb="13" eb="14">
      <t>ワ</t>
    </rPh>
    <rPh sb="18" eb="19">
      <t>ブ</t>
    </rPh>
    <rPh sb="24" eb="25">
      <t>サイ</t>
    </rPh>
    <rPh sb="25" eb="27">
      <t>ミマン</t>
    </rPh>
    <rPh sb="30" eb="31">
      <t>ブ</t>
    </rPh>
    <rPh sb="36" eb="37">
      <t>サイ</t>
    </rPh>
    <rPh sb="37" eb="39">
      <t>イジョウ</t>
    </rPh>
    <rPh sb="44" eb="45">
      <t>サイ</t>
    </rPh>
    <rPh sb="45" eb="47">
      <t>ミマン</t>
    </rPh>
    <rPh sb="50" eb="51">
      <t>ブ</t>
    </rPh>
    <rPh sb="56" eb="57">
      <t>サイ</t>
    </rPh>
    <rPh sb="57" eb="59">
      <t>イジョウ</t>
    </rPh>
    <phoneticPr fontId="18"/>
  </si>
  <si>
    <t>04</t>
    <phoneticPr fontId="18"/>
  </si>
  <si>
    <t>競技方法</t>
    <phoneticPr fontId="18"/>
  </si>
  <si>
    <t>　（１）チームの平均年齢により部門毎に分け、原則５～６チームを1ブロックとし、リーグ戦を行います。</t>
    <rPh sb="15" eb="17">
      <t>ブモン</t>
    </rPh>
    <rPh sb="17" eb="18">
      <t>ゴト</t>
    </rPh>
    <rPh sb="19" eb="20">
      <t>ワ</t>
    </rPh>
    <rPh sb="22" eb="24">
      <t>ゲンソク</t>
    </rPh>
    <phoneticPr fontId="18"/>
  </si>
  <si>
    <r>
      <t>　（２）試合順序は①D1②Ｓ1③Ｓ2とし、</t>
    </r>
    <r>
      <rPr>
        <b/>
        <u/>
        <sz val="11"/>
        <color theme="1"/>
        <rFont val="游ゴシック"/>
        <family val="3"/>
        <charset val="128"/>
        <scheme val="minor"/>
      </rPr>
      <t>①D1の選手が②S1には出場できません</t>
    </r>
    <r>
      <rPr>
        <sz val="11"/>
        <rFont val="ＭＳ Ｐゴシック"/>
        <family val="3"/>
        <charset val="128"/>
      </rPr>
      <t>。</t>
    </r>
    <rPh sb="4" eb="6">
      <t>シアイ</t>
    </rPh>
    <rPh sb="6" eb="8">
      <t>ジュンジョ</t>
    </rPh>
    <rPh sb="25" eb="27">
      <t>センシュ</t>
    </rPh>
    <rPh sb="33" eb="35">
      <t>シュツジョウ</t>
    </rPh>
    <phoneticPr fontId="18"/>
  </si>
  <si>
    <r>
      <t>　また、</t>
    </r>
    <r>
      <rPr>
        <b/>
        <u/>
        <sz val="11"/>
        <color theme="1"/>
        <rFont val="游ゴシック"/>
        <family val="3"/>
        <charset val="128"/>
        <scheme val="minor"/>
      </rPr>
      <t>ｼﾝｸﾞﾙｽに２度出場する事も出来ません</t>
    </r>
    <r>
      <rPr>
        <sz val="11"/>
        <rFont val="ＭＳ Ｐゴシック"/>
        <family val="3"/>
        <charset val="128"/>
      </rPr>
      <t>。原則２点先取で行います。</t>
    </r>
    <rPh sb="12" eb="15">
      <t>シュツジョウ</t>
    </rPh>
    <rPh sb="16" eb="18">
      <t>コトモ</t>
    </rPh>
    <rPh sb="18" eb="23">
      <t>デキマセン</t>
    </rPh>
    <rPh sb="24" eb="26">
      <t>ゲンソク</t>
    </rPh>
    <rPh sb="25" eb="27">
      <t>ゲンソク</t>
    </rPh>
    <phoneticPr fontId="18"/>
  </si>
  <si>
    <t>05</t>
    <phoneticPr fontId="18"/>
  </si>
  <si>
    <t>試合球</t>
    <phoneticPr fontId="18"/>
  </si>
  <si>
    <t>　ＶＩＣＴＡＳ ４０㎜ホワイトプラスチックボール　ＶP40+</t>
    <phoneticPr fontId="18"/>
  </si>
  <si>
    <t>06</t>
    <phoneticPr fontId="18"/>
  </si>
  <si>
    <t>ルール</t>
    <phoneticPr fontId="18"/>
  </si>
  <si>
    <t>　現行の日本卓球ルールに準じます。ユニホームは自由、１ゲーム１１本､５ゲームスマッチ。</t>
    <phoneticPr fontId="18"/>
  </si>
  <si>
    <t>　ジュース後13点までで終了、リーグ戦の順位決定方法は、新日本スポーツ連盟ルールを適用します。</t>
    <rPh sb="5" eb="6">
      <t>アト</t>
    </rPh>
    <rPh sb="8" eb="9">
      <t>テン</t>
    </rPh>
    <rPh sb="12" eb="14">
      <t>シュウリョウ</t>
    </rPh>
    <phoneticPr fontId="18"/>
  </si>
  <si>
    <t>　申込後のメンバー追加・変更・欠席について</t>
    <phoneticPr fontId="18"/>
  </si>
  <si>
    <r>
      <t>　</t>
    </r>
    <r>
      <rPr>
        <b/>
        <u/>
        <sz val="11"/>
        <color theme="1"/>
        <rFont val="游ゴシック"/>
        <family val="3"/>
        <charset val="128"/>
        <scheme val="minor"/>
      </rPr>
      <t>最終締切前</t>
    </r>
    <r>
      <rPr>
        <sz val="11"/>
        <rFont val="ＭＳ Ｐゴシック"/>
        <family val="3"/>
        <charset val="128"/>
      </rPr>
      <t>：平均年齢の年代部が変わる場合</t>
    </r>
    <r>
      <rPr>
        <b/>
        <u/>
        <sz val="11"/>
        <color theme="1"/>
        <rFont val="游ゴシック"/>
        <family val="3"/>
        <charset val="128"/>
        <scheme val="minor"/>
      </rPr>
      <t>年代部も変更します。</t>
    </r>
    <rPh sb="1" eb="3">
      <t>サイシュウ</t>
    </rPh>
    <rPh sb="3" eb="5">
      <t>シメキリ</t>
    </rPh>
    <rPh sb="5" eb="6">
      <t>マエ</t>
    </rPh>
    <rPh sb="7" eb="9">
      <t>ヘイキン</t>
    </rPh>
    <rPh sb="9" eb="11">
      <t>ネンレイ</t>
    </rPh>
    <rPh sb="12" eb="14">
      <t>ネンダイ</t>
    </rPh>
    <rPh sb="14" eb="15">
      <t>ブ</t>
    </rPh>
    <rPh sb="16" eb="17">
      <t>カ</t>
    </rPh>
    <rPh sb="19" eb="21">
      <t>バアイ</t>
    </rPh>
    <rPh sb="21" eb="23">
      <t>ネンダイ</t>
    </rPh>
    <rPh sb="23" eb="24">
      <t>ブ</t>
    </rPh>
    <rPh sb="25" eb="27">
      <t>ヘンコウ</t>
    </rPh>
    <phoneticPr fontId="18"/>
  </si>
  <si>
    <r>
      <t>　</t>
    </r>
    <r>
      <rPr>
        <b/>
        <u/>
        <sz val="11"/>
        <color theme="1"/>
        <rFont val="游ゴシック"/>
        <family val="3"/>
        <charset val="128"/>
        <scheme val="minor"/>
      </rPr>
      <t>最終締切後</t>
    </r>
    <r>
      <rPr>
        <sz val="11"/>
        <rFont val="ＭＳ Ｐゴシック"/>
        <family val="3"/>
        <charset val="128"/>
      </rPr>
      <t>：</t>
    </r>
    <r>
      <rPr>
        <b/>
        <u/>
        <sz val="11"/>
        <color theme="1"/>
        <rFont val="游ゴシック"/>
        <family val="3"/>
        <charset val="128"/>
        <scheme val="minor"/>
      </rPr>
      <t>エントリーした年代部と異なる年齢の選手への変更・追加の場合は交流戦とします。</t>
    </r>
    <rPh sb="1" eb="3">
      <t>サイシュウ</t>
    </rPh>
    <rPh sb="3" eb="5">
      <t>シメキリ</t>
    </rPh>
    <rPh sb="5" eb="6">
      <t>アト</t>
    </rPh>
    <rPh sb="18" eb="19">
      <t>コト</t>
    </rPh>
    <rPh sb="21" eb="23">
      <t>ネンレイ</t>
    </rPh>
    <rPh sb="24" eb="26">
      <t>センシュ</t>
    </rPh>
    <rPh sb="31" eb="33">
      <t>ツイカ</t>
    </rPh>
    <phoneticPr fontId="18"/>
  </si>
  <si>
    <t>　　　　　　　　　欠席及び年代部が変わらない場合の選手変更は当日まで認めます。</t>
    <rPh sb="11" eb="12">
      <t>オヨ</t>
    </rPh>
    <phoneticPr fontId="18"/>
  </si>
  <si>
    <t>07</t>
    <phoneticPr fontId="18"/>
  </si>
  <si>
    <t>表彰</t>
    <phoneticPr fontId="18"/>
  </si>
  <si>
    <t>　各ブロック１位に賞品を授与します。その他当日の大会プログラムに掲載、開会式でお知らせします。</t>
    <rPh sb="1" eb="2">
      <t>カク</t>
    </rPh>
    <phoneticPr fontId="18"/>
  </si>
  <si>
    <t>08</t>
    <phoneticPr fontId="18"/>
  </si>
  <si>
    <t>定　　員</t>
    <phoneticPr fontId="18"/>
  </si>
  <si>
    <t>　60チーム</t>
    <phoneticPr fontId="18"/>
  </si>
  <si>
    <t>09</t>
    <phoneticPr fontId="18"/>
  </si>
  <si>
    <t>申込用紙</t>
    <rPh sb="2" eb="4">
      <t>ヨウシ</t>
    </rPh>
    <phoneticPr fontId="18"/>
  </si>
  <si>
    <r>
      <t>　下記</t>
    </r>
    <r>
      <rPr>
        <b/>
        <sz val="11"/>
        <rFont val="ＭＳ Ｐゴシック"/>
        <family val="3"/>
        <charset val="128"/>
      </rPr>
      <t>申込期間中に、</t>
    </r>
    <r>
      <rPr>
        <sz val="11"/>
        <rFont val="ＭＳ Ｐゴシック"/>
        <family val="3"/>
        <charset val="128"/>
      </rPr>
      <t>大会出場時に提出またはFAXで送信、いずれかの方法で送って下さい。</t>
    </r>
    <rPh sb="1" eb="3">
      <t>カキ</t>
    </rPh>
    <rPh sb="3" eb="5">
      <t>モウシコミ</t>
    </rPh>
    <rPh sb="5" eb="7">
      <t>キカン</t>
    </rPh>
    <rPh sb="7" eb="8">
      <t>チュウ</t>
    </rPh>
    <rPh sb="25" eb="27">
      <t>ソウシン</t>
    </rPh>
    <rPh sb="33" eb="35">
      <t>ホウホウ</t>
    </rPh>
    <rPh sb="36" eb="37">
      <t>オク</t>
    </rPh>
    <rPh sb="39" eb="40">
      <t>クダ</t>
    </rPh>
    <phoneticPr fontId="18"/>
  </si>
  <si>
    <r>
      <t>　（</t>
    </r>
    <r>
      <rPr>
        <sz val="11"/>
        <color indexed="8"/>
        <rFont val="ＭＳ Ｐゴシック"/>
        <family val="3"/>
        <charset val="128"/>
      </rPr>
      <t>郵送・</t>
    </r>
    <r>
      <rPr>
        <sz val="11"/>
        <rFont val="ＭＳ Ｐゴシック"/>
        <family val="3"/>
        <charset val="128"/>
      </rPr>
      <t>写真に撮って送る事は受付不可）　新日本ｽﾎﾟｰﾂ連盟愛知卓球協会　FAX 052-201-4801</t>
    </r>
    <rPh sb="2" eb="4">
      <t>ユウソウ</t>
    </rPh>
    <rPh sb="3" eb="4">
      <t>オク</t>
    </rPh>
    <rPh sb="5" eb="7">
      <t>シャシン</t>
    </rPh>
    <rPh sb="11" eb="12">
      <t>オク</t>
    </rPh>
    <rPh sb="13" eb="14">
      <t>コト</t>
    </rPh>
    <rPh sb="15" eb="17">
      <t>ウケツケ</t>
    </rPh>
    <rPh sb="17" eb="19">
      <t>フカ</t>
    </rPh>
    <phoneticPr fontId="18"/>
  </si>
  <si>
    <t>web申込</t>
    <rPh sb="3" eb="5">
      <t>モウシコミ</t>
    </rPh>
    <phoneticPr fontId="18"/>
  </si>
  <si>
    <t>　ﾎｰﾑﾍﾟｰｼﾞの専用ﾌｫｰﾑからも入力して申込みできます。URL：https://aichittc.njsf.net/index.html</t>
    <rPh sb="19" eb="21">
      <t>ニュウリョク</t>
    </rPh>
    <phoneticPr fontId="18"/>
  </si>
  <si>
    <t>　送信した後返信ﾒｰﾙが届きます。万一ない場合は、お問い合せﾌｫｰﾑよりその旨を送信下さい。</t>
    <rPh sb="1" eb="3">
      <t>ソウシン</t>
    </rPh>
    <rPh sb="5" eb="6">
      <t>アト</t>
    </rPh>
    <rPh sb="6" eb="8">
      <t>ヘンシン</t>
    </rPh>
    <rPh sb="12" eb="13">
      <t>トド</t>
    </rPh>
    <rPh sb="17" eb="19">
      <t>マンイチ</t>
    </rPh>
    <rPh sb="21" eb="23">
      <t>バアイ</t>
    </rPh>
    <rPh sb="26" eb="27">
      <t>ト</t>
    </rPh>
    <rPh sb="28" eb="29">
      <t>アワ</t>
    </rPh>
    <rPh sb="38" eb="39">
      <t>ムネ</t>
    </rPh>
    <rPh sb="40" eb="42">
      <t>ソウシン</t>
    </rPh>
    <rPh sb="42" eb="43">
      <t>クダ</t>
    </rPh>
    <phoneticPr fontId="18"/>
  </si>
  <si>
    <t>申込期間</t>
    <rPh sb="2" eb="4">
      <t>キカン</t>
    </rPh>
    <phoneticPr fontId="18"/>
  </si>
  <si>
    <t>　　12/20（土）～ 1/ 3（土）締切　 1/ 9（金）最終締切</t>
    <rPh sb="17" eb="18">
      <t>ド</t>
    </rPh>
    <rPh sb="28" eb="29">
      <t>キン</t>
    </rPh>
    <phoneticPr fontId="18"/>
  </si>
  <si>
    <t>10</t>
    <phoneticPr fontId="18"/>
  </si>
  <si>
    <t>参 加 費</t>
    <rPh sb="4" eb="5">
      <t>ヒ</t>
    </rPh>
    <phoneticPr fontId="18"/>
  </si>
  <si>
    <t>　加盟　3,000円（Ａ）　　非加盟　4,500円（Ｂ）　/1チーム　　混成チームの計算式</t>
    <rPh sb="1" eb="3">
      <t>カメイ</t>
    </rPh>
    <rPh sb="9" eb="10">
      <t>エン</t>
    </rPh>
    <rPh sb="15" eb="18">
      <t>ヒカメイ</t>
    </rPh>
    <rPh sb="24" eb="25">
      <t>エン</t>
    </rPh>
    <phoneticPr fontId="18"/>
  </si>
  <si>
    <t>　（3,000円×（Ａ）人数＋4,500円×（Ｂ）人数）÷チーム編成人数　（端数は１円の位を四捨五入）</t>
    <rPh sb="7" eb="8">
      <t>エン</t>
    </rPh>
    <rPh sb="12" eb="13">
      <t>ヒト</t>
    </rPh>
    <rPh sb="20" eb="21">
      <t>エン</t>
    </rPh>
    <rPh sb="25" eb="27">
      <t>ニンズウ</t>
    </rPh>
    <rPh sb="32" eb="34">
      <t>ヘンセイ</t>
    </rPh>
    <rPh sb="34" eb="36">
      <t>ニンズウ</t>
    </rPh>
    <phoneticPr fontId="18"/>
  </si>
  <si>
    <r>
      <t>　下記</t>
    </r>
    <r>
      <rPr>
        <b/>
        <sz val="11"/>
        <rFont val="ＭＳ Ｐゴシック"/>
        <family val="3"/>
        <charset val="128"/>
      </rPr>
      <t>入金期間中に（</t>
    </r>
    <r>
      <rPr>
        <b/>
        <u/>
        <sz val="11"/>
        <rFont val="ＭＳ Ｐゴシック"/>
        <family val="3"/>
        <charset val="128"/>
      </rPr>
      <t>申込期間と異なります）</t>
    </r>
    <r>
      <rPr>
        <sz val="11"/>
        <rFont val="ＭＳ Ｐゴシック"/>
        <family val="3"/>
        <charset val="128"/>
      </rPr>
      <t>入金手続き下さい。</t>
    </r>
    <rPh sb="1" eb="3">
      <t>カキ</t>
    </rPh>
    <rPh sb="3" eb="5">
      <t>ニュウキン</t>
    </rPh>
    <rPh sb="5" eb="8">
      <t>キカンチュウ</t>
    </rPh>
    <rPh sb="21" eb="23">
      <t>ニュウキン</t>
    </rPh>
    <rPh sb="23" eb="25">
      <t>テツヅ</t>
    </rPh>
    <rPh sb="26" eb="27">
      <t>クダ</t>
    </rPh>
    <phoneticPr fontId="18"/>
  </si>
  <si>
    <r>
      <t>　　00830-5-42990　スポーツ連盟愛知卓球協会　（</t>
    </r>
    <r>
      <rPr>
        <b/>
        <sz val="11"/>
        <rFont val="ＭＳ Ｐゴシック"/>
        <family val="3"/>
        <charset val="128"/>
      </rPr>
      <t>現金書留での入金不可</t>
    </r>
    <r>
      <rPr>
        <sz val="11"/>
        <rFont val="ＭＳ Ｐゴシック"/>
        <family val="3"/>
        <charset val="128"/>
      </rPr>
      <t>）</t>
    </r>
    <phoneticPr fontId="18"/>
  </si>
  <si>
    <r>
      <t xml:space="preserve">　※1 </t>
    </r>
    <r>
      <rPr>
        <b/>
        <u/>
        <sz val="11"/>
        <rFont val="游ゴシック"/>
        <family val="3"/>
        <charset val="128"/>
        <scheme val="minor"/>
      </rPr>
      <t>必ず開催日、チーム名（個人は選手名）</t>
    </r>
    <r>
      <rPr>
        <sz val="11"/>
        <rFont val="游ゴシック"/>
        <family val="3"/>
        <charset val="128"/>
        <scheme val="minor"/>
      </rPr>
      <t>、</t>
    </r>
    <r>
      <rPr>
        <b/>
        <sz val="11"/>
        <rFont val="游ゴシック"/>
        <family val="3"/>
        <charset val="128"/>
        <scheme val="minor"/>
      </rPr>
      <t>申込人数</t>
    </r>
    <r>
      <rPr>
        <sz val="11"/>
        <rFont val="游ゴシック"/>
        <family val="3"/>
        <charset val="128"/>
        <scheme val="minor"/>
      </rPr>
      <t>、大会形式（年代別１D2S）を明記して下さい。</t>
    </r>
    <rPh sb="4" eb="5">
      <t>カナラ</t>
    </rPh>
    <rPh sb="15" eb="17">
      <t>コジン</t>
    </rPh>
    <rPh sb="18" eb="20">
      <t>センシュ</t>
    </rPh>
    <rPh sb="20" eb="21">
      <t>メイ</t>
    </rPh>
    <rPh sb="23" eb="25">
      <t>モウシコミ</t>
    </rPh>
    <rPh sb="25" eb="27">
      <t>ニンズウ</t>
    </rPh>
    <rPh sb="26" eb="27">
      <t>スウ</t>
    </rPh>
    <rPh sb="28" eb="30">
      <t>タイカイ</t>
    </rPh>
    <rPh sb="33" eb="36">
      <t>ネンダイベツ</t>
    </rPh>
    <phoneticPr fontId="18"/>
  </si>
  <si>
    <r>
      <t xml:space="preserve">　※2 </t>
    </r>
    <r>
      <rPr>
        <b/>
        <u/>
        <sz val="11"/>
        <rFont val="游ゴシック"/>
        <family val="3"/>
        <charset val="128"/>
        <scheme val="minor"/>
      </rPr>
      <t>最終締切以降</t>
    </r>
    <r>
      <rPr>
        <sz val="11"/>
        <rFont val="游ゴシック"/>
        <family val="3"/>
        <charset val="128"/>
        <scheme val="minor"/>
      </rPr>
      <t>の申込取消しは、</t>
    </r>
    <r>
      <rPr>
        <b/>
        <u/>
        <sz val="11"/>
        <rFont val="游ゴシック"/>
        <family val="3"/>
        <charset val="128"/>
        <scheme val="minor"/>
      </rPr>
      <t>参加費は取消しできません</t>
    </r>
    <r>
      <rPr>
        <sz val="11"/>
        <rFont val="游ゴシック"/>
        <family val="3"/>
        <charset val="128"/>
        <scheme val="minor"/>
      </rPr>
      <t>。未納でも請求致します。</t>
    </r>
    <rPh sb="4" eb="6">
      <t>サイシュウ</t>
    </rPh>
    <rPh sb="6" eb="8">
      <t>シメキリ</t>
    </rPh>
    <rPh sb="8" eb="10">
      <t>イコウ</t>
    </rPh>
    <rPh sb="11" eb="13">
      <t>モウシコミ</t>
    </rPh>
    <rPh sb="13" eb="15">
      <t>トリケシ</t>
    </rPh>
    <rPh sb="18" eb="21">
      <t>サンカヒ</t>
    </rPh>
    <rPh sb="22" eb="24">
      <t>トリケシ</t>
    </rPh>
    <rPh sb="31" eb="33">
      <t>ミノウ</t>
    </rPh>
    <rPh sb="35" eb="37">
      <t>セイキュウ</t>
    </rPh>
    <rPh sb="37" eb="38">
      <t>イタ</t>
    </rPh>
    <phoneticPr fontId="18"/>
  </si>
  <si>
    <t>入金期間</t>
    <rPh sb="0" eb="2">
      <t>ニュウキン</t>
    </rPh>
    <rPh sb="2" eb="4">
      <t>キカン</t>
    </rPh>
    <phoneticPr fontId="18"/>
  </si>
  <si>
    <r>
      <t>　　 1/10（土）～　1/23（金）　　</t>
    </r>
    <r>
      <rPr>
        <b/>
        <sz val="11"/>
        <color theme="1"/>
        <rFont val="游ゴシック"/>
        <family val="3"/>
        <charset val="128"/>
        <scheme val="minor"/>
      </rPr>
      <t>受付漏れﾁｪｯｸを兼ねている為、期間厳守で願います。</t>
    </r>
    <rPh sb="8" eb="9">
      <t>ド</t>
    </rPh>
    <rPh sb="17" eb="18">
      <t>キン</t>
    </rPh>
    <phoneticPr fontId="18"/>
  </si>
  <si>
    <r>
      <t>　</t>
    </r>
    <r>
      <rPr>
        <b/>
        <sz val="11"/>
        <rFont val="游ゴシック"/>
        <family val="3"/>
        <charset val="128"/>
        <scheme val="minor"/>
      </rPr>
      <t>やむを得ず</t>
    </r>
    <r>
      <rPr>
        <b/>
        <sz val="11"/>
        <rFont val="ＭＳ Ｐゴシック"/>
        <family val="3"/>
        <charset val="128"/>
      </rPr>
      <t>期間中に入金手続きできない場合</t>
    </r>
    <r>
      <rPr>
        <sz val="11"/>
        <rFont val="ＭＳ Ｐゴシック"/>
        <family val="3"/>
        <charset val="128"/>
      </rPr>
      <t>は、必ず</t>
    </r>
    <r>
      <rPr>
        <b/>
        <sz val="11"/>
        <rFont val="ＭＳ Ｐゴシック"/>
        <family val="3"/>
        <charset val="128"/>
      </rPr>
      <t>ＦＡＸかﾎｰﾑﾍﾟｰｼﾞより連絡</t>
    </r>
    <r>
      <rPr>
        <sz val="11"/>
        <rFont val="ＭＳ Ｐゴシック"/>
        <family val="3"/>
        <charset val="128"/>
      </rPr>
      <t>をして下さい。</t>
    </r>
    <rPh sb="4" eb="5">
      <t>エ</t>
    </rPh>
    <rPh sb="6" eb="9">
      <t>キカンチュウ</t>
    </rPh>
    <rPh sb="10" eb="12">
      <t>ニュウキン</t>
    </rPh>
    <rPh sb="12" eb="14">
      <t>テツヅ</t>
    </rPh>
    <rPh sb="19" eb="21">
      <t>バアイ</t>
    </rPh>
    <rPh sb="23" eb="24">
      <t>カナラ</t>
    </rPh>
    <rPh sb="39" eb="41">
      <t>レンラク</t>
    </rPh>
    <rPh sb="44" eb="45">
      <t>クダ</t>
    </rPh>
    <phoneticPr fontId="18"/>
  </si>
  <si>
    <t>　参加費を入金しないだけでは、申込みをｷｬﾝｾﾙしたことにはなりません。</t>
    <rPh sb="1" eb="4">
      <t>サンカヒ</t>
    </rPh>
    <rPh sb="5" eb="7">
      <t>ニュウキン</t>
    </rPh>
    <rPh sb="15" eb="17">
      <t>モウシコミ</t>
    </rPh>
    <phoneticPr fontId="18"/>
  </si>
  <si>
    <t>11</t>
    <phoneticPr fontId="18"/>
  </si>
  <si>
    <t>注意</t>
    <phoneticPr fontId="18"/>
  </si>
  <si>
    <t>　（１）申込後メンバー変更がある場合・やむなく棄権する場合は、その旨入力した変更届をﾎｰﾑ</t>
    <rPh sb="4" eb="7">
      <t>モウシコミゴ</t>
    </rPh>
    <rPh sb="11" eb="13">
      <t>ヘンコウ</t>
    </rPh>
    <rPh sb="16" eb="18">
      <t>バアイ</t>
    </rPh>
    <rPh sb="23" eb="25">
      <t>キケン</t>
    </rPh>
    <phoneticPr fontId="18"/>
  </si>
  <si>
    <t>　　　ﾍﾟｰｼﾞのﾌｫｰﾑより送信して下さい。（３日前までならＦＡＸでも可）</t>
    <rPh sb="15" eb="17">
      <t>ソウシン</t>
    </rPh>
    <rPh sb="19" eb="20">
      <t>クダ</t>
    </rPh>
    <rPh sb="25" eb="26">
      <t>ニチ</t>
    </rPh>
    <rPh sb="26" eb="27">
      <t>マエ</t>
    </rPh>
    <rPh sb="36" eb="37">
      <t>カ</t>
    </rPh>
    <phoneticPr fontId="18"/>
  </si>
  <si>
    <t>　（２）名前の確認できるゼッケン（20×25ｃｍ程度）の着用を厳守して下さい。加盟員は極力登録</t>
    <rPh sb="39" eb="41">
      <t>カメイ</t>
    </rPh>
    <rPh sb="41" eb="42">
      <t>イン</t>
    </rPh>
    <rPh sb="43" eb="45">
      <t>キョクリョク</t>
    </rPh>
    <phoneticPr fontId="18"/>
  </si>
  <si>
    <t>　　　クラブ名の入った加盟登録ゼッケン着用のこと。忘れた場合は仮の白布ゼッケンを販売します。</t>
    <rPh sb="25" eb="26">
      <t>ワス</t>
    </rPh>
    <rPh sb="28" eb="30">
      <t>バアイ</t>
    </rPh>
    <rPh sb="31" eb="32">
      <t>カリ</t>
    </rPh>
    <rPh sb="33" eb="34">
      <t>シロ</t>
    </rPh>
    <rPh sb="34" eb="35">
      <t>ヌノ</t>
    </rPh>
    <rPh sb="40" eb="42">
      <t>ハンバイ</t>
    </rPh>
    <phoneticPr fontId="18"/>
  </si>
  <si>
    <t>　（３）駐車台数に限りがあります。極力乗り合わせまたは公共交通機関での来場にご協力願います。</t>
    <rPh sb="17" eb="19">
      <t>キョクリョク</t>
    </rPh>
    <rPh sb="35" eb="37">
      <t>ライジョウ</t>
    </rPh>
    <rPh sb="39" eb="41">
      <t>キョウリョク</t>
    </rPh>
    <rPh sb="41" eb="42">
      <t>ネガ</t>
    </rPh>
    <phoneticPr fontId="18"/>
  </si>
  <si>
    <t>　（４）喫煙される方は会場の規則を厳守下さい。</t>
    <rPh sb="4" eb="6">
      <t>キツエン</t>
    </rPh>
    <rPh sb="9" eb="10">
      <t>カタ</t>
    </rPh>
    <rPh sb="11" eb="13">
      <t>カイジョウ</t>
    </rPh>
    <rPh sb="14" eb="16">
      <t>キソク</t>
    </rPh>
    <rPh sb="17" eb="19">
      <t>ゲンシュ</t>
    </rPh>
    <rPh sb="19" eb="20">
      <t>クダ</t>
    </rPh>
    <phoneticPr fontId="18"/>
  </si>
  <si>
    <t>　（５）開場時間・入場方法等に変更がある場合には、３日前までにホームページに掲載します。</t>
    <rPh sb="4" eb="6">
      <t>カイジョウ</t>
    </rPh>
    <rPh sb="6" eb="8">
      <t>ジカン</t>
    </rPh>
    <rPh sb="9" eb="11">
      <t>ニュウジョウ</t>
    </rPh>
    <rPh sb="11" eb="13">
      <t>ホウホウ</t>
    </rPh>
    <rPh sb="13" eb="14">
      <t>トウ</t>
    </rPh>
    <rPh sb="15" eb="17">
      <t>ヘンコウ</t>
    </rPh>
    <rPh sb="20" eb="22">
      <t>バアイ</t>
    </rPh>
    <rPh sb="26" eb="27">
      <t>ニチ</t>
    </rPh>
    <rPh sb="27" eb="28">
      <t>マエ</t>
    </rPh>
    <rPh sb="38" eb="40">
      <t>ケイサイ</t>
    </rPh>
    <phoneticPr fontId="18"/>
  </si>
  <si>
    <t>　（６）大会日程表裏面・ﾎｰﾑﾍﾟｰｼﾞに掲載の、申し込み・大会共通注意事項も確認下さい。</t>
    <rPh sb="4" eb="6">
      <t>タイカイ</t>
    </rPh>
    <rPh sb="6" eb="9">
      <t>ニッテイヒョウ</t>
    </rPh>
    <rPh sb="9" eb="11">
      <t>ウラメン</t>
    </rPh>
    <rPh sb="21" eb="23">
      <t>ケイサイ</t>
    </rPh>
    <rPh sb="23" eb="27">
      <t>モウシコミ</t>
    </rPh>
    <rPh sb="25" eb="26">
      <t>モウ</t>
    </rPh>
    <rPh sb="27" eb="28">
      <t>コ</t>
    </rPh>
    <rPh sb="30" eb="32">
      <t>タイカイ</t>
    </rPh>
    <rPh sb="32" eb="34">
      <t>キョウツウ</t>
    </rPh>
    <rPh sb="34" eb="36">
      <t>チュウイ</t>
    </rPh>
    <rPh sb="36" eb="38">
      <t>ジコウ</t>
    </rPh>
    <rPh sb="39" eb="41">
      <t>カクニン</t>
    </rPh>
    <rPh sb="41" eb="42">
      <t>クダ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</si>
</sst>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 &quot;¥&quot;* #,##0_ ;_ &quot;¥&quot;* \-#,##0_ ;_ &quot;¥&quot;* &quot;-&quot;_ ;_ @_ "/>
    <numFmt numFmtId="176" formatCode="[$-F800]dddd\,\ mmmm\ dd\,\ yyyy"/>
    <numFmt numFmtId="177" formatCode="m/d;@"/>
    <numFmt numFmtId="178" formatCode="m/d"/>
    <numFmt numFmtId="179" formatCode="#,###"/>
    <numFmt numFmtId="180" formatCode="0_);[Red]\(0\)"/>
    <numFmt numFmtId="181" formatCode="#,###&quot;歳&quot;"/>
    <numFmt numFmtId="182" formatCode="yyyy/m/d;@"/>
  </numFmts>
  <fonts count="34"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ＪＳ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27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5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u/>
      <sz val="11"/>
      <name val="ＭＳ Ｐゴシック"/>
      <family val="3"/>
      <charset val="128"/>
    </font>
    <font>
      <sz val="9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C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8" fillId="0" borderId="0"/>
    <xf numFmtId="0" fontId="19" fillId="0" borderId="0" applyNumberForma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176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5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178" fontId="0" fillId="5" borderId="15" xfId="0" applyNumberForma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 wrapText="1"/>
    </xf>
    <xf numFmtId="178" fontId="0" fillId="5" borderId="15" xfId="0" applyNumberFormat="1" applyFill="1" applyBorder="1" applyAlignment="1">
      <alignment vertical="center" wrapText="1"/>
    </xf>
    <xf numFmtId="178" fontId="0" fillId="7" borderId="15" xfId="0" applyNumberForma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center" vertical="center" wrapText="1"/>
    </xf>
    <xf numFmtId="178" fontId="0" fillId="3" borderId="16" xfId="0" applyNumberFormat="1" applyFill="1" applyBorder="1" applyAlignment="1">
      <alignment horizontal="center" vertical="center" shrinkToFit="1"/>
    </xf>
    <xf numFmtId="179" fontId="0" fillId="0" borderId="16" xfId="0" applyNumberFormat="1" applyBorder="1" applyAlignment="1">
      <alignment horizontal="left" vertical="center" shrinkToFit="1"/>
    </xf>
    <xf numFmtId="179" fontId="0" fillId="3" borderId="16" xfId="0" applyNumberFormat="1" applyFill="1" applyBorder="1" applyAlignment="1">
      <alignment vertical="center" shrinkToFit="1"/>
    </xf>
    <xf numFmtId="179" fontId="0" fillId="3" borderId="16" xfId="0" applyNumberFormat="1" applyFill="1" applyBorder="1" applyAlignment="1">
      <alignment horizontal="left" vertical="center" shrinkToFit="1"/>
    </xf>
    <xf numFmtId="0" fontId="8" fillId="3" borderId="0" xfId="2" applyFill="1"/>
    <xf numFmtId="0" fontId="0" fillId="0" borderId="18" xfId="0" applyBorder="1">
      <alignment vertical="center"/>
    </xf>
    <xf numFmtId="0" fontId="0" fillId="0" borderId="6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3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 shrinkToFit="1"/>
    </xf>
    <xf numFmtId="0" fontId="0" fillId="3" borderId="19" xfId="0" applyFill="1" applyBorder="1">
      <alignment vertical="center"/>
    </xf>
    <xf numFmtId="178" fontId="0" fillId="7" borderId="16" xfId="0" applyNumberFormat="1" applyFill="1" applyBorder="1" applyAlignment="1">
      <alignment horizontal="center" vertical="center" wrapText="1" shrinkToFit="1"/>
    </xf>
    <xf numFmtId="178" fontId="0" fillId="3" borderId="15" xfId="0" applyNumberFormat="1" applyFill="1" applyBorder="1" applyAlignment="1">
      <alignment horizontal="center" vertical="center" wrapText="1"/>
    </xf>
    <xf numFmtId="49" fontId="0" fillId="3" borderId="15" xfId="0" applyNumberFormat="1" applyFill="1" applyBorder="1" applyAlignment="1">
      <alignment horizontal="center" vertical="center" wrapText="1"/>
    </xf>
    <xf numFmtId="180" fontId="0" fillId="6" borderId="20" xfId="0" applyNumberFormat="1" applyFill="1" applyBorder="1" applyAlignment="1">
      <alignment horizontal="center" vertical="center" wrapText="1"/>
    </xf>
    <xf numFmtId="180" fontId="0" fillId="2" borderId="20" xfId="0" applyNumberFormat="1" applyFill="1" applyBorder="1" applyAlignment="1">
      <alignment horizontal="center" vertical="center" wrapText="1"/>
    </xf>
    <xf numFmtId="0" fontId="0" fillId="9" borderId="0" xfId="0" applyFill="1">
      <alignment vertical="center"/>
    </xf>
    <xf numFmtId="42" fontId="0" fillId="3" borderId="16" xfId="0" applyNumberFormat="1" applyFill="1" applyBorder="1" applyAlignment="1">
      <alignment horizontal="center" vertical="center" shrinkToFit="1"/>
    </xf>
    <xf numFmtId="178" fontId="0" fillId="7" borderId="16" xfId="0" applyNumberFormat="1" applyFill="1" applyBorder="1" applyAlignment="1">
      <alignment horizontal="center" vertical="center" shrinkToFit="1"/>
    </xf>
    <xf numFmtId="49" fontId="0" fillId="3" borderId="16" xfId="0" applyNumberFormat="1" applyFill="1" applyBorder="1" applyAlignment="1">
      <alignment horizontal="center" vertical="center" shrinkToFit="1"/>
    </xf>
    <xf numFmtId="180" fontId="0" fillId="6" borderId="16" xfId="0" applyNumberFormat="1" applyFill="1" applyBorder="1" applyAlignment="1">
      <alignment horizontal="center" vertical="center" shrinkToFit="1"/>
    </xf>
    <xf numFmtId="180" fontId="0" fillId="2" borderId="16" xfId="0" applyNumberFormat="1" applyFill="1" applyBorder="1" applyAlignment="1">
      <alignment horizontal="center" vertical="center" shrinkToFit="1"/>
    </xf>
    <xf numFmtId="176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 shrinkToFit="1"/>
    </xf>
    <xf numFmtId="49" fontId="0" fillId="3" borderId="0" xfId="0" applyNumberFormat="1" applyFill="1" applyAlignment="1" applyProtection="1">
      <alignment horizontal="left" vertical="center"/>
      <protection locked="0"/>
    </xf>
    <xf numFmtId="0" fontId="2" fillId="9" borderId="0" xfId="0" applyFont="1" applyFill="1" applyAlignment="1">
      <alignment horizontal="center" vertical="center" shrinkToFit="1"/>
    </xf>
    <xf numFmtId="0" fontId="0" fillId="3" borderId="15" xfId="0" applyFill="1" applyBorder="1" applyAlignment="1">
      <alignment vertical="center" wrapText="1"/>
    </xf>
    <xf numFmtId="179" fontId="0" fillId="8" borderId="16" xfId="0" applyNumberFormat="1" applyFill="1" applyBorder="1" applyAlignment="1">
      <alignment vertical="center" shrinkToFit="1"/>
    </xf>
    <xf numFmtId="182" fontId="0" fillId="8" borderId="16" xfId="0" applyNumberFormat="1" applyFill="1" applyBorder="1" applyAlignment="1">
      <alignment vertical="center" shrinkToFit="1"/>
    </xf>
    <xf numFmtId="0" fontId="0" fillId="3" borderId="2" xfId="0" applyFill="1" applyBorder="1" applyAlignment="1">
      <alignment horizontal="right"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Alignment="1">
      <alignment horizontal="center" vertical="center" shrinkToFit="1"/>
    </xf>
    <xf numFmtId="179" fontId="11" fillId="3" borderId="0" xfId="0" applyNumberFormat="1" applyFont="1" applyFill="1" applyAlignment="1">
      <alignment horizontal="left" vertical="center" shrinkToFit="1"/>
    </xf>
    <xf numFmtId="0" fontId="11" fillId="3" borderId="0" xfId="0" applyFont="1" applyFill="1">
      <alignment vertical="center"/>
    </xf>
    <xf numFmtId="0" fontId="3" fillId="3" borderId="0" xfId="0" applyFont="1" applyFill="1" applyAlignment="1">
      <alignment horizontal="center" vertical="center" shrinkToFit="1"/>
    </xf>
    <xf numFmtId="0" fontId="0" fillId="3" borderId="26" xfId="0" applyFill="1" applyBorder="1" applyAlignment="1">
      <alignment vertical="center" wrapText="1"/>
    </xf>
    <xf numFmtId="179" fontId="0" fillId="8" borderId="16" xfId="0" applyNumberFormat="1" applyFill="1" applyBorder="1" applyAlignment="1">
      <alignment horizontal="center" vertical="center" shrinkToFit="1"/>
    </xf>
    <xf numFmtId="179" fontId="0" fillId="0" borderId="16" xfId="0" applyNumberFormat="1" applyBorder="1" applyAlignment="1">
      <alignment vertical="center" shrinkToFit="1"/>
    </xf>
    <xf numFmtId="179" fontId="0" fillId="3" borderId="16" xfId="0" applyNumberFormat="1" applyFill="1" applyBorder="1">
      <alignment vertical="center"/>
    </xf>
    <xf numFmtId="179" fontId="0" fillId="3" borderId="16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0" fontId="0" fillId="11" borderId="4" xfId="0" applyFill="1" applyBorder="1" applyAlignment="1">
      <alignment horizontal="center" vertical="center"/>
    </xf>
    <xf numFmtId="0" fontId="0" fillId="10" borderId="8" xfId="0" applyFill="1" applyBorder="1" applyAlignment="1" applyProtection="1">
      <alignment horizontal="center" vertical="center" shrinkToFit="1"/>
      <protection locked="0"/>
    </xf>
    <xf numFmtId="0" fontId="0" fillId="10" borderId="10" xfId="0" applyFill="1" applyBorder="1" applyAlignment="1" applyProtection="1">
      <alignment horizontal="center" vertical="center" shrinkToFit="1"/>
      <protection locked="0"/>
    </xf>
    <xf numFmtId="0" fontId="0" fillId="3" borderId="0" xfId="0" applyFill="1" applyAlignment="1">
      <alignment horizontal="left" vertical="center"/>
    </xf>
    <xf numFmtId="0" fontId="2" fillId="9" borderId="0" xfId="0" applyFont="1" applyFill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6" fontId="0" fillId="3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/>
    </xf>
    <xf numFmtId="176" fontId="2" fillId="3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 shrinkToFit="1"/>
    </xf>
    <xf numFmtId="0" fontId="0" fillId="3" borderId="3" xfId="0" applyFill="1" applyBorder="1" applyAlignment="1">
      <alignment horizontal="center" vertical="center"/>
    </xf>
    <xf numFmtId="0" fontId="0" fillId="3" borderId="12" xfId="0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center"/>
    </xf>
    <xf numFmtId="0" fontId="12" fillId="8" borderId="31" xfId="0" applyFont="1" applyFill="1" applyBorder="1" applyAlignment="1">
      <alignment horizontal="center" vertical="center" wrapText="1"/>
    </xf>
    <xf numFmtId="0" fontId="0" fillId="8" borderId="31" xfId="0" applyFill="1" applyBorder="1" applyAlignment="1">
      <alignment vertical="center" wrapText="1"/>
    </xf>
    <xf numFmtId="0" fontId="0" fillId="0" borderId="31" xfId="0" applyFill="1" applyBorder="1" applyAlignment="1">
      <alignment vertical="center" wrapText="1"/>
    </xf>
    <xf numFmtId="178" fontId="0" fillId="5" borderId="31" xfId="0" applyNumberFormat="1" applyFill="1" applyBorder="1" applyAlignment="1">
      <alignment horizontal="center" vertical="center" wrapText="1" shrinkToFit="1"/>
    </xf>
    <xf numFmtId="178" fontId="0" fillId="4" borderId="32" xfId="0" applyNumberFormat="1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/>
    </xf>
    <xf numFmtId="176" fontId="0" fillId="3" borderId="0" xfId="0" applyNumberFormat="1" applyFill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4" fillId="4" borderId="8" xfId="0" applyFont="1" applyFill="1" applyBorder="1" applyAlignment="1" applyProtection="1">
      <alignment horizontal="center" vertical="center" shrinkToFit="1"/>
      <protection locked="0"/>
    </xf>
    <xf numFmtId="14" fontId="4" fillId="10" borderId="8" xfId="0" applyNumberFormat="1" applyFont="1" applyFill="1" applyBorder="1" applyAlignment="1" applyProtection="1">
      <alignment horizontal="center" vertical="center" shrinkToFit="1"/>
      <protection locked="0"/>
    </xf>
    <xf numFmtId="181" fontId="0" fillId="3" borderId="10" xfId="0" applyNumberFormat="1" applyFill="1" applyBorder="1" applyAlignment="1">
      <alignment horizontal="center" vertical="center"/>
    </xf>
    <xf numFmtId="0" fontId="0" fillId="6" borderId="10" xfId="0" applyFill="1" applyBorder="1" applyAlignment="1" applyProtection="1">
      <alignment horizontal="center" vertical="center" shrinkToFit="1"/>
      <protection locked="0"/>
    </xf>
    <xf numFmtId="181" fontId="0" fillId="3" borderId="8" xfId="0" applyNumberFormat="1" applyFill="1" applyBorder="1" applyAlignment="1">
      <alignment horizontal="center" vertical="center"/>
    </xf>
    <xf numFmtId="0" fontId="0" fillId="6" borderId="8" xfId="0" applyFill="1" applyBorder="1" applyAlignment="1" applyProtection="1">
      <alignment horizontal="center" vertical="center" shrinkToFit="1"/>
      <protection locked="0"/>
    </xf>
    <xf numFmtId="42" fontId="0" fillId="3" borderId="8" xfId="0" applyNumberFormat="1" applyFill="1" applyBorder="1" applyAlignment="1">
      <alignment horizontal="center" vertical="center"/>
    </xf>
    <xf numFmtId="42" fontId="0" fillId="3" borderId="22" xfId="0" applyNumberFormat="1" applyFill="1" applyBorder="1" applyAlignment="1">
      <alignment horizontal="center" vertical="center"/>
    </xf>
    <xf numFmtId="42" fontId="0" fillId="3" borderId="10" xfId="0" applyNumberFormat="1" applyFill="1" applyBorder="1" applyAlignment="1">
      <alignment horizontal="center" vertical="center"/>
    </xf>
    <xf numFmtId="42" fontId="0" fillId="3" borderId="23" xfId="0" applyNumberFormat="1" applyFill="1" applyBorder="1" applyAlignment="1">
      <alignment horizontal="center" vertical="center"/>
    </xf>
    <xf numFmtId="181" fontId="11" fillId="3" borderId="8" xfId="0" applyNumberFormat="1" applyFont="1" applyFill="1" applyBorder="1" applyAlignment="1">
      <alignment horizontal="center" vertical="center"/>
    </xf>
    <xf numFmtId="181" fontId="11" fillId="3" borderId="10" xfId="0" applyNumberFormat="1" applyFont="1" applyFill="1" applyBorder="1" applyAlignment="1">
      <alignment horizontal="center" vertical="center"/>
    </xf>
    <xf numFmtId="179" fontId="0" fillId="3" borderId="8" xfId="0" applyNumberFormat="1" applyFill="1" applyBorder="1" applyAlignment="1">
      <alignment horizontal="center" vertical="center"/>
    </xf>
    <xf numFmtId="0" fontId="13" fillId="4" borderId="6" xfId="0" applyFont="1" applyFill="1" applyBorder="1" applyAlignment="1" applyProtection="1">
      <alignment horizontal="center" vertical="center" shrinkToFit="1"/>
      <protection locked="0"/>
    </xf>
    <xf numFmtId="0" fontId="13" fillId="4" borderId="8" xfId="0" applyFont="1" applyFill="1" applyBorder="1" applyAlignment="1" applyProtection="1">
      <alignment horizontal="center" vertical="center" shrinkToFit="1"/>
      <protection locked="0"/>
    </xf>
    <xf numFmtId="0" fontId="13" fillId="4" borderId="10" xfId="0" applyFont="1" applyFill="1" applyBorder="1" applyAlignment="1" applyProtection="1">
      <alignment horizontal="center" vertical="center" shrinkToFit="1"/>
      <protection locked="0"/>
    </xf>
    <xf numFmtId="42" fontId="0" fillId="3" borderId="6" xfId="0" applyNumberFormat="1" applyFill="1" applyBorder="1" applyAlignment="1">
      <alignment horizontal="center" vertical="center"/>
    </xf>
    <xf numFmtId="42" fontId="0" fillId="3" borderId="2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9" fillId="3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2" fontId="2" fillId="3" borderId="3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4" xfId="0" applyFont="1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181" fontId="11" fillId="3" borderId="6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4" borderId="6" xfId="0" applyFont="1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49" fontId="0" fillId="4" borderId="2" xfId="0" applyNumberFormat="1" applyFill="1" applyBorder="1" applyAlignment="1" applyProtection="1">
      <alignment horizontal="left" vertical="center"/>
      <protection locked="0"/>
    </xf>
    <xf numFmtId="176" fontId="2" fillId="3" borderId="0" xfId="0" applyNumberFormat="1" applyFont="1" applyFill="1" applyAlignment="1">
      <alignment horizontal="center" vertical="center"/>
    </xf>
    <xf numFmtId="0" fontId="2" fillId="9" borderId="0" xfId="0" applyFont="1" applyFill="1" applyAlignment="1">
      <alignment horizontal="center" vertical="center" shrinkToFi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177" fontId="13" fillId="3" borderId="1" xfId="0" applyNumberFormat="1" applyFont="1" applyFill="1" applyBorder="1" applyAlignment="1">
      <alignment horizontal="center" vertical="center"/>
    </xf>
    <xf numFmtId="177" fontId="13" fillId="3" borderId="2" xfId="0" applyNumberFormat="1" applyFont="1" applyFill="1" applyBorder="1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0" fillId="4" borderId="3" xfId="0" applyFill="1" applyBorder="1" applyAlignment="1" applyProtection="1">
      <alignment horizontal="left" vertical="center"/>
      <protection locked="0"/>
    </xf>
    <xf numFmtId="0" fontId="19" fillId="4" borderId="3" xfId="3" applyFill="1" applyBorder="1" applyAlignment="1" applyProtection="1">
      <alignment horizontal="left" vertical="center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14" fontId="4" fillId="10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left" vertical="top"/>
      <protection locked="0"/>
    </xf>
    <xf numFmtId="0" fontId="4" fillId="3" borderId="4" xfId="0" applyFont="1" applyFill="1" applyBorder="1" applyAlignment="1" applyProtection="1">
      <alignment horizontal="left" vertical="top"/>
      <protection locked="0"/>
    </xf>
    <xf numFmtId="0" fontId="4" fillId="3" borderId="17" xfId="0" applyFont="1" applyFill="1" applyBorder="1" applyAlignment="1" applyProtection="1">
      <alignment horizontal="left" vertical="top"/>
      <protection locked="0"/>
    </xf>
    <xf numFmtId="0" fontId="4" fillId="3" borderId="12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Border="1" applyAlignment="1" applyProtection="1">
      <alignment horizontal="left" vertical="top"/>
      <protection locked="0"/>
    </xf>
    <xf numFmtId="0" fontId="4" fillId="3" borderId="24" xfId="0" applyFont="1" applyFill="1" applyBorder="1" applyAlignment="1" applyProtection="1">
      <alignment horizontal="left" vertical="top"/>
      <protection locked="0"/>
    </xf>
    <xf numFmtId="0" fontId="4" fillId="3" borderId="13" xfId="0" applyFont="1" applyFill="1" applyBorder="1" applyAlignment="1" applyProtection="1">
      <alignment horizontal="left" vertical="top"/>
      <protection locked="0"/>
    </xf>
    <xf numFmtId="0" fontId="4" fillId="3" borderId="3" xfId="0" applyFont="1" applyFill="1" applyBorder="1" applyAlignment="1" applyProtection="1">
      <alignment horizontal="left" vertical="top"/>
      <protection locked="0"/>
    </xf>
    <xf numFmtId="0" fontId="4" fillId="3" borderId="25" xfId="0" applyFont="1" applyFill="1" applyBorder="1" applyAlignment="1" applyProtection="1">
      <alignment horizontal="left" vertical="top"/>
      <protection locked="0"/>
    </xf>
    <xf numFmtId="0" fontId="13" fillId="4" borderId="28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wrapText="1" shrinkToFit="1"/>
    </xf>
    <xf numFmtId="0" fontId="4" fillId="4" borderId="28" xfId="0" applyFont="1" applyFill="1" applyBorder="1" applyAlignment="1" applyProtection="1">
      <alignment horizontal="center" vertical="center" shrinkToFit="1"/>
      <protection locked="0"/>
    </xf>
    <xf numFmtId="0" fontId="4" fillId="3" borderId="28" xfId="0" applyFont="1" applyFill="1" applyBorder="1" applyAlignment="1">
      <alignment horizontal="center" vertical="center" shrinkToFit="1"/>
    </xf>
    <xf numFmtId="181" fontId="11" fillId="3" borderId="28" xfId="0" applyNumberFormat="1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center" vertical="center" shrinkToFit="1"/>
    </xf>
    <xf numFmtId="42" fontId="0" fillId="3" borderId="28" xfId="0" applyNumberFormat="1" applyFill="1" applyBorder="1" applyAlignment="1">
      <alignment horizontal="center" vertical="center"/>
    </xf>
    <xf numFmtId="42" fontId="0" fillId="3" borderId="36" xfId="0" applyNumberForma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 shrinkToFit="1"/>
    </xf>
    <xf numFmtId="0" fontId="4" fillId="0" borderId="6" xfId="0" applyFont="1" applyFill="1" applyBorder="1" applyAlignment="1" applyProtection="1">
      <alignment horizontal="center" vertical="center" wrapText="1" shrinkToFit="1"/>
    </xf>
    <xf numFmtId="0" fontId="4" fillId="0" borderId="7" xfId="0" applyFont="1" applyFill="1" applyBorder="1" applyAlignment="1" applyProtection="1">
      <alignment horizontal="center" vertical="center" wrapText="1" shrinkToFit="1"/>
    </xf>
    <xf numFmtId="0" fontId="4" fillId="0" borderId="8" xfId="0" applyFont="1" applyFill="1" applyBorder="1" applyAlignment="1" applyProtection="1">
      <alignment horizontal="center" vertical="center" wrapText="1" shrinkToFit="1"/>
    </xf>
    <xf numFmtId="0" fontId="4" fillId="0" borderId="9" xfId="0" applyFont="1" applyFill="1" applyBorder="1" applyAlignment="1" applyProtection="1">
      <alignment horizontal="center" vertical="center" wrapText="1" shrinkToFit="1"/>
    </xf>
    <xf numFmtId="0" fontId="4" fillId="0" borderId="10" xfId="0" applyFont="1" applyFill="1" applyBorder="1" applyAlignment="1" applyProtection="1">
      <alignment horizontal="center" vertical="center" wrapText="1" shrinkToFit="1"/>
    </xf>
    <xf numFmtId="0" fontId="4" fillId="0" borderId="35" xfId="0" applyFont="1" applyFill="1" applyBorder="1" applyAlignment="1" applyProtection="1">
      <alignment horizontal="center" vertical="center" wrapText="1" shrinkToFit="1"/>
    </xf>
    <xf numFmtId="0" fontId="4" fillId="0" borderId="28" xfId="0" applyFont="1" applyFill="1" applyBorder="1" applyAlignment="1" applyProtection="1">
      <alignment horizontal="center" vertical="center" wrapText="1" shrinkToFit="1"/>
    </xf>
    <xf numFmtId="181" fontId="11" fillId="12" borderId="29" xfId="0" applyNumberFormat="1" applyFont="1" applyFill="1" applyBorder="1" applyAlignment="1" applyProtection="1">
      <alignment horizontal="center" vertical="center" wrapText="1"/>
      <protection locked="0"/>
    </xf>
    <xf numFmtId="181" fontId="11" fillId="12" borderId="30" xfId="0" applyNumberFormat="1" applyFont="1" applyFill="1" applyBorder="1" applyAlignment="1" applyProtection="1">
      <alignment horizontal="center" vertical="center" wrapText="1"/>
      <protection locked="0"/>
    </xf>
    <xf numFmtId="181" fontId="11" fillId="12" borderId="12" xfId="0" applyNumberFormat="1" applyFont="1" applyFill="1" applyBorder="1" applyAlignment="1" applyProtection="1">
      <alignment horizontal="center" vertical="center" wrapText="1"/>
      <protection locked="0"/>
    </xf>
    <xf numFmtId="181" fontId="11" fillId="12" borderId="24" xfId="0" applyNumberFormat="1" applyFont="1" applyFill="1" applyBorder="1" applyAlignment="1" applyProtection="1">
      <alignment horizontal="center" vertical="center" wrapText="1"/>
      <protection locked="0"/>
    </xf>
    <xf numFmtId="181" fontId="11" fillId="12" borderId="33" xfId="0" applyNumberFormat="1" applyFont="1" applyFill="1" applyBorder="1" applyAlignment="1" applyProtection="1">
      <alignment horizontal="center" vertical="center" wrapText="1"/>
      <protection locked="0"/>
    </xf>
    <xf numFmtId="181" fontId="11" fillId="12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vertical="center"/>
    </xf>
    <xf numFmtId="0" fontId="2" fillId="0" borderId="0" xfId="0" applyFont="1" applyFill="1" applyAlignment="1">
      <alignment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49" fontId="20" fillId="0" borderId="0" xfId="0" applyNumberFormat="1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49" fontId="21" fillId="0" borderId="0" xfId="0" applyNumberFormat="1" applyFont="1" applyFill="1" applyAlignment="1">
      <alignment horizontal="right" vertical="center" shrinkToFit="1"/>
    </xf>
    <xf numFmtId="0" fontId="22" fillId="0" borderId="0" xfId="0" applyFont="1" applyFill="1" applyAlignment="1">
      <alignment horizontal="right" vertical="center" shrinkToFit="1"/>
    </xf>
    <xf numFmtId="0" fontId="0" fillId="0" borderId="0" xfId="0" applyFill="1">
      <alignment vertical="center"/>
    </xf>
    <xf numFmtId="0" fontId="22" fillId="0" borderId="0" xfId="0" applyFont="1" applyFill="1" applyAlignment="1">
      <alignment horizontal="right" vertical="center"/>
    </xf>
    <xf numFmtId="49" fontId="23" fillId="0" borderId="0" xfId="0" applyNumberFormat="1" applyFont="1" applyFill="1" applyAlignment="1">
      <alignment horizontal="center" vertical="center" shrinkToFit="1"/>
    </xf>
    <xf numFmtId="49" fontId="0" fillId="0" borderId="0" xfId="0" applyNumberFormat="1" applyFill="1" applyAlignment="1">
      <alignment horizontal="center" vertical="center" shrinkToFit="1"/>
    </xf>
    <xf numFmtId="49" fontId="0" fillId="0" borderId="0" xfId="0" applyNumberFormat="1" applyFill="1" applyAlignment="1">
      <alignment horizontal="center" vertical="center" shrinkToFit="1"/>
    </xf>
    <xf numFmtId="49" fontId="20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49" fontId="22" fillId="0" borderId="0" xfId="0" applyNumberFormat="1" applyFont="1" applyFill="1" applyAlignment="1">
      <alignment horizontal="left" vertical="center" shrinkToFit="1"/>
    </xf>
    <xf numFmtId="0" fontId="22" fillId="0" borderId="0" xfId="0" applyFont="1" applyFill="1" applyAlignment="1">
      <alignment horizontal="left" vertical="center" shrinkToFit="1"/>
    </xf>
    <xf numFmtId="0" fontId="26" fillId="0" borderId="0" xfId="0" applyFont="1" applyFill="1" applyAlignment="1">
      <alignment horizontal="distributed" vertical="center" shrinkToFit="1"/>
    </xf>
    <xf numFmtId="0" fontId="0" fillId="0" borderId="0" xfId="0" applyFill="1" applyAlignment="1">
      <alignment vertical="center"/>
    </xf>
    <xf numFmtId="49" fontId="26" fillId="0" borderId="0" xfId="0" quotePrefix="1" applyNumberFormat="1" applyFont="1" applyFill="1" applyAlignment="1">
      <alignment horizontal="right" vertical="center" shrinkToFit="1"/>
    </xf>
    <xf numFmtId="49" fontId="26" fillId="0" borderId="0" xfId="0" applyNumberFormat="1" applyFont="1" applyFill="1" applyAlignment="1">
      <alignment horizontal="distributed" vertical="center" shrinkToFit="1"/>
    </xf>
    <xf numFmtId="0" fontId="26" fillId="0" borderId="0" xfId="0" applyFont="1" applyFill="1" applyAlignment="1">
      <alignment horizontal="distributed" vertical="center" shrinkToFit="1"/>
    </xf>
    <xf numFmtId="49" fontId="0" fillId="0" borderId="0" xfId="0" applyNumberFormat="1" applyFill="1">
      <alignment vertical="center"/>
    </xf>
    <xf numFmtId="0" fontId="26" fillId="0" borderId="0" xfId="0" applyFont="1" applyFill="1" applyAlignment="1">
      <alignment horizontal="right" vertical="center" shrinkToFit="1"/>
    </xf>
    <xf numFmtId="49" fontId="0" fillId="0" borderId="0" xfId="0" applyNumberFormat="1" applyFill="1">
      <alignment vertical="center"/>
    </xf>
    <xf numFmtId="49" fontId="26" fillId="0" borderId="0" xfId="0" quotePrefix="1" applyNumberFormat="1" applyFont="1" applyFill="1" applyAlignment="1">
      <alignment horizontal="right" vertical="center" shrinkToFit="1"/>
    </xf>
    <xf numFmtId="49" fontId="26" fillId="0" borderId="0" xfId="0" applyNumberFormat="1" applyFont="1" applyFill="1" applyAlignment="1">
      <alignment horizontal="distributed" vertical="center" shrinkToFit="1"/>
    </xf>
    <xf numFmtId="49" fontId="0" fillId="0" borderId="0" xfId="0" applyNumberForma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0" fontId="26" fillId="0" borderId="0" xfId="0" applyFont="1" applyFill="1" applyAlignment="1">
      <alignment horizontal="right" vertical="center" shrinkToFit="1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horizontal="left" vertical="center"/>
    </xf>
    <xf numFmtId="49" fontId="25" fillId="0" borderId="0" xfId="0" applyNumberFormat="1" applyFont="1" applyFill="1" applyAlignment="1">
      <alignment vertical="center" shrinkToFit="1"/>
    </xf>
    <xf numFmtId="0" fontId="25" fillId="0" borderId="0" xfId="0" applyFont="1" applyFill="1" applyAlignment="1">
      <alignment vertical="center" shrinkToFit="1"/>
    </xf>
    <xf numFmtId="0" fontId="25" fillId="0" borderId="0" xfId="0" applyFont="1" applyFill="1" applyAlignment="1">
      <alignment vertical="center" shrinkToFit="1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26" fillId="0" borderId="0" xfId="0" applyNumberFormat="1" applyFont="1" applyFill="1" applyAlignment="1">
      <alignment horizontal="right" vertical="center" shrinkToFit="1"/>
    </xf>
    <xf numFmtId="49" fontId="26" fillId="0" borderId="0" xfId="0" applyNumberFormat="1" applyFont="1" applyFill="1" applyAlignment="1">
      <alignment horizontal="right" vertical="center" shrinkToFit="1"/>
    </xf>
    <xf numFmtId="49" fontId="26" fillId="0" borderId="0" xfId="0" applyNumberFormat="1" applyFont="1" applyFill="1" applyAlignment="1">
      <alignment vertical="center" shrinkToFit="1"/>
    </xf>
    <xf numFmtId="0" fontId="0" fillId="0" borderId="0" xfId="0" applyFill="1" applyAlignment="1">
      <alignment horizontal="distributed" vertical="center" shrinkToFit="1"/>
    </xf>
    <xf numFmtId="0" fontId="0" fillId="0" borderId="0" xfId="0" applyFill="1" applyAlignment="1">
      <alignment horizontal="distributed" vertical="center" shrinkToFit="1"/>
    </xf>
    <xf numFmtId="49" fontId="0" fillId="0" borderId="0" xfId="0" applyNumberFormat="1" applyFill="1" applyAlignment="1">
      <alignment vertical="center" shrinkToFit="1"/>
    </xf>
    <xf numFmtId="49" fontId="29" fillId="0" borderId="0" xfId="0" applyNumberFormat="1" applyFont="1" applyFill="1" applyAlignment="1">
      <alignment horizontal="distributed" vertical="center" shrinkToFit="1"/>
    </xf>
    <xf numFmtId="0" fontId="29" fillId="0" borderId="0" xfId="0" applyFont="1" applyFill="1" applyAlignment="1">
      <alignment horizontal="distributed" vertical="center" shrinkToFit="1"/>
    </xf>
    <xf numFmtId="49" fontId="31" fillId="0" borderId="0" xfId="0" applyNumberFormat="1" applyFont="1" applyFill="1" applyAlignment="1">
      <alignment vertical="center" shrinkToFit="1"/>
    </xf>
    <xf numFmtId="49" fontId="31" fillId="0" borderId="0" xfId="0" applyNumberFormat="1" applyFont="1" applyFill="1" applyAlignment="1">
      <alignment horizontal="distributed" vertical="center" shrinkToFit="1"/>
    </xf>
    <xf numFmtId="0" fontId="31" fillId="0" borderId="0" xfId="0" applyFont="1" applyFill="1" applyAlignment="1">
      <alignment horizontal="distributed" vertical="center" shrinkToFit="1"/>
    </xf>
    <xf numFmtId="49" fontId="25" fillId="0" borderId="0" xfId="0" applyNumberFormat="1" applyFont="1" applyFill="1" applyAlignment="1">
      <alignment vertical="center" shrinkToFit="1"/>
    </xf>
    <xf numFmtId="49" fontId="31" fillId="0" borderId="0" xfId="0" quotePrefix="1" applyNumberFormat="1" applyFont="1" applyFill="1" applyAlignment="1">
      <alignment horizontal="right" vertical="center" shrinkToFit="1"/>
    </xf>
    <xf numFmtId="49" fontId="31" fillId="0" borderId="0" xfId="0" applyNumberFormat="1" applyFont="1" applyFill="1" applyAlignment="1">
      <alignment horizontal="distributed" vertical="center" shrinkToFit="1"/>
    </xf>
    <xf numFmtId="0" fontId="31" fillId="0" borderId="0" xfId="0" applyFont="1" applyFill="1" applyAlignment="1">
      <alignment horizontal="distributed" vertical="center" shrinkToFit="1"/>
    </xf>
    <xf numFmtId="49" fontId="31" fillId="0" borderId="0" xfId="0" applyNumberFormat="1" applyFont="1" applyFill="1" applyAlignment="1">
      <alignment horizontal="right" vertical="center" shrinkToFit="1"/>
    </xf>
    <xf numFmtId="49" fontId="31" fillId="0" borderId="0" xfId="0" quotePrefix="1" applyNumberFormat="1" applyFont="1" applyFill="1" applyAlignment="1">
      <alignment horizontal="right" vertical="center" shrinkToFit="1"/>
    </xf>
    <xf numFmtId="49" fontId="31" fillId="0" borderId="0" xfId="0" applyNumberFormat="1" applyFont="1" applyFill="1" applyAlignment="1">
      <alignment horizontal="right" vertical="center" shrinkToFit="1"/>
    </xf>
    <xf numFmtId="49" fontId="25" fillId="0" borderId="0" xfId="0" applyNumberFormat="1" applyFont="1" applyFill="1" applyAlignment="1">
      <alignment horizontal="right" vertical="center"/>
    </xf>
    <xf numFmtId="0" fontId="25" fillId="0" borderId="0" xfId="0" applyFont="1" applyFill="1">
      <alignment vertical="center"/>
    </xf>
    <xf numFmtId="0" fontId="31" fillId="0" borderId="0" xfId="0" applyFont="1" applyFill="1">
      <alignment vertical="center"/>
    </xf>
    <xf numFmtId="0" fontId="26" fillId="0" borderId="0" xfId="0" applyFont="1" applyFill="1">
      <alignment vertical="center"/>
    </xf>
    <xf numFmtId="0" fontId="26" fillId="0" borderId="0" xfId="0" applyFont="1" applyFill="1" applyAlignment="1">
      <alignment vertical="center" shrinkToFit="1"/>
    </xf>
  </cellXfs>
  <cellStyles count="4">
    <cellStyle name="ハイパーリンク" xfId="3" builtinId="8"/>
    <cellStyle name="桁区切り 2" xfId="1"/>
    <cellStyle name="標準" xfId="0" builtinId="0"/>
    <cellStyle name="標準 2" xfId="2"/>
  </cellStyles>
  <dxfs count="24"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b val="0"/>
        <condense val="0"/>
        <extend val="0"/>
        <color auto="1"/>
      </font>
      <fill>
        <patternFill patternType="none">
          <fgColor indexed="64"/>
          <bgColor indexed="65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condense val="0"/>
        <extend val="0"/>
        <color auto="1"/>
      </font>
      <fill>
        <patternFill patternType="none">
          <fgColor indexed="64"/>
          <bgColor indexed="65"/>
        </patternFill>
      </fill>
    </dxf>
    <dxf>
      <font>
        <b/>
        <i val="0"/>
        <condense val="0"/>
        <extend val="0"/>
        <color indexed="10"/>
      </font>
    </dxf>
    <dxf>
      <font>
        <b val="0"/>
        <condense val="0"/>
        <extend val="0"/>
        <color indexed="9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CC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51</xdr:row>
      <xdr:rowOff>114300</xdr:rowOff>
    </xdr:from>
    <xdr:to>
      <xdr:col>7</xdr:col>
      <xdr:colOff>152400</xdr:colOff>
      <xdr:row>52</xdr:row>
      <xdr:rowOff>142875</xdr:rowOff>
    </xdr:to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xmlns="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733550" y="147542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0"/>
  <sheetViews>
    <sheetView tabSelected="1" zoomScale="80" zoomScaleNormal="80" zoomScalePageLayoutView="70" workbookViewId="0">
      <selection activeCell="Q19" sqref="Q19:T19"/>
    </sheetView>
  </sheetViews>
  <sheetFormatPr defaultColWidth="3.125" defaultRowHeight="13.5"/>
  <cols>
    <col min="1" max="11" width="3.125" style="1" customWidth="1"/>
    <col min="12" max="12" width="4.125" style="1" customWidth="1"/>
    <col min="13" max="30" width="3.125" style="1" customWidth="1"/>
    <col min="31" max="31" width="6.375" style="1" customWidth="1"/>
    <col min="32" max="32" width="3.125" style="1" customWidth="1"/>
    <col min="33" max="33" width="4.75" style="1" customWidth="1"/>
    <col min="34" max="37" width="3.125" style="1" customWidth="1"/>
    <col min="38" max="39" width="3" style="1" customWidth="1"/>
    <col min="40" max="53" width="3.125" style="1" customWidth="1"/>
    <col min="54" max="54" width="3.625" style="1" hidden="1" customWidth="1"/>
    <col min="55" max="55" width="4.75" style="1" hidden="1" customWidth="1"/>
    <col min="56" max="56" width="3.125" style="1" hidden="1" customWidth="1"/>
    <col min="57" max="57" width="13.375" style="1" hidden="1" customWidth="1"/>
    <col min="58" max="60" width="14.875" style="1" hidden="1" customWidth="1"/>
    <col min="61" max="61" width="7.125" style="1" hidden="1" customWidth="1"/>
    <col min="62" max="87" width="3.125" style="1" hidden="1" customWidth="1"/>
    <col min="88" max="88" width="3.5" style="1" hidden="1" customWidth="1"/>
    <col min="89" max="89" width="3.125" style="1" hidden="1" customWidth="1"/>
    <col min="90" max="91" width="3.5" style="1" hidden="1" customWidth="1"/>
    <col min="92" max="96" width="3.125" style="1" customWidth="1"/>
    <col min="97" max="98" width="3.75" style="1" customWidth="1"/>
    <col min="99" max="99" width="4" style="1" customWidth="1"/>
    <col min="100" max="16384" width="3.125" style="1"/>
  </cols>
  <sheetData>
    <row r="1" spans="2:88" ht="13.5" customHeight="1"/>
    <row r="2" spans="2:88" ht="13.5" customHeight="1">
      <c r="B2" s="119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1"/>
      <c r="W2" s="119" t="s">
        <v>91</v>
      </c>
      <c r="X2" s="120"/>
      <c r="Y2" s="120"/>
      <c r="Z2" s="120"/>
      <c r="AA2" s="120"/>
      <c r="AB2" s="121"/>
      <c r="AC2" s="119" t="s">
        <v>1</v>
      </c>
      <c r="AD2" s="120"/>
      <c r="AE2" s="120"/>
      <c r="AF2" s="120"/>
      <c r="AG2" s="120"/>
      <c r="AH2" s="120"/>
      <c r="AI2" s="198"/>
    </row>
    <row r="3" spans="2:88" ht="30" customHeight="1">
      <c r="B3" s="203" t="s">
        <v>77</v>
      </c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5"/>
      <c r="W3" s="200" t="s">
        <v>90</v>
      </c>
      <c r="X3" s="201"/>
      <c r="Y3" s="201"/>
      <c r="Z3" s="201"/>
      <c r="AA3" s="201"/>
      <c r="AB3" s="202"/>
      <c r="AC3" s="152">
        <v>45696</v>
      </c>
      <c r="AD3" s="153"/>
      <c r="AE3" s="153"/>
      <c r="AF3" s="46" t="s">
        <v>78</v>
      </c>
      <c r="AG3" s="206" t="s">
        <v>89</v>
      </c>
      <c r="AH3" s="154"/>
      <c r="AI3" s="198"/>
    </row>
    <row r="4" spans="2:88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40"/>
      <c r="U4" s="40"/>
      <c r="V4" s="40"/>
      <c r="W4" s="40"/>
      <c r="X4" s="40"/>
      <c r="Y4" s="40"/>
      <c r="Z4" s="40"/>
      <c r="AA4" s="40"/>
      <c r="AB4" s="40"/>
      <c r="AC4" s="47"/>
      <c r="AD4" s="3"/>
      <c r="AE4" s="5"/>
      <c r="AF4" s="47"/>
      <c r="AG4" s="47"/>
      <c r="AH4" s="47"/>
      <c r="AI4" s="5"/>
      <c r="AJ4" s="5"/>
    </row>
    <row r="5" spans="2:88">
      <c r="B5" s="155" t="s">
        <v>2</v>
      </c>
      <c r="C5" s="155"/>
      <c r="D5" s="155"/>
      <c r="E5" s="15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40"/>
      <c r="U5" s="40"/>
      <c r="V5" s="40"/>
      <c r="W5" s="40"/>
      <c r="X5" s="40"/>
      <c r="Y5" s="40"/>
      <c r="Z5" s="40"/>
      <c r="AA5" s="40"/>
      <c r="AB5" s="40"/>
      <c r="AC5" s="47"/>
      <c r="AD5" s="3"/>
      <c r="AE5" s="5"/>
      <c r="AF5" s="47"/>
      <c r="AG5" s="47"/>
      <c r="AH5" s="47"/>
      <c r="AI5" s="5"/>
      <c r="AJ5" s="5"/>
    </row>
    <row r="6" spans="2:88" ht="27.6" customHeight="1">
      <c r="B6" s="145" t="s">
        <v>3</v>
      </c>
      <c r="C6" s="145"/>
      <c r="D6" s="145"/>
      <c r="E6" s="145"/>
      <c r="F6" s="145"/>
      <c r="G6" s="156"/>
      <c r="H6" s="156"/>
      <c r="I6" s="156"/>
      <c r="J6" s="156"/>
      <c r="K6" s="156"/>
      <c r="L6" s="156"/>
      <c r="M6" s="156"/>
      <c r="N6" s="156"/>
      <c r="O6" s="156"/>
      <c r="P6" s="156"/>
      <c r="R6" s="145" t="s">
        <v>4</v>
      </c>
      <c r="S6" s="145"/>
      <c r="T6" s="145"/>
      <c r="U6" s="145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96"/>
    </row>
    <row r="7" spans="2:88" ht="27.6" customHeight="1">
      <c r="B7" s="145" t="s">
        <v>5</v>
      </c>
      <c r="C7" s="145"/>
      <c r="D7" s="145"/>
      <c r="E7" s="145"/>
      <c r="F7" s="145"/>
      <c r="G7" s="146"/>
      <c r="H7" s="146"/>
      <c r="I7" s="146"/>
      <c r="J7" s="146"/>
      <c r="K7" s="146"/>
      <c r="L7" s="146"/>
      <c r="M7" s="146"/>
      <c r="N7" s="146"/>
      <c r="O7" s="146"/>
      <c r="P7" s="146"/>
      <c r="R7" s="145" t="s">
        <v>6</v>
      </c>
      <c r="S7" s="145"/>
      <c r="T7" s="145"/>
      <c r="U7" s="145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97"/>
    </row>
    <row r="8" spans="2:88">
      <c r="B8" s="3"/>
      <c r="C8" s="3"/>
      <c r="D8" s="3"/>
      <c r="E8" s="3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R8" s="3"/>
      <c r="S8" s="3"/>
      <c r="T8" s="3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</row>
    <row r="9" spans="2:88">
      <c r="B9" s="82" t="s">
        <v>7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</row>
    <row r="10" spans="2:88" ht="13.5" customHeight="1">
      <c r="B10" s="5" t="s">
        <v>8</v>
      </c>
      <c r="C10" s="5"/>
      <c r="D10" s="5"/>
      <c r="E10" s="148">
        <v>46113</v>
      </c>
      <c r="F10" s="148"/>
      <c r="G10" s="148"/>
      <c r="H10" s="148"/>
      <c r="I10" s="148"/>
      <c r="J10" s="5" t="s">
        <v>9</v>
      </c>
      <c r="K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</row>
    <row r="11" spans="2:88" ht="13.5" customHeight="1">
      <c r="B11" s="5" t="s">
        <v>10</v>
      </c>
      <c r="C11" s="5"/>
      <c r="D11" s="5"/>
      <c r="E11" s="6"/>
      <c r="F11" s="6"/>
      <c r="G11" s="6"/>
      <c r="H11" s="6"/>
      <c r="I11" s="6"/>
      <c r="J11" s="5"/>
      <c r="K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2:88" ht="13.5" customHeight="1">
      <c r="B12" s="68" t="s">
        <v>85</v>
      </c>
      <c r="C12" s="68"/>
      <c r="D12" s="68"/>
      <c r="E12" s="69"/>
      <c r="F12" s="69"/>
      <c r="G12" s="69"/>
      <c r="H12" s="69"/>
      <c r="I12" s="69"/>
      <c r="J12" s="68"/>
      <c r="K12" s="68"/>
      <c r="M12" s="68"/>
      <c r="N12" s="68"/>
      <c r="O12" s="68"/>
      <c r="P12" s="68"/>
      <c r="Q12" s="68"/>
      <c r="R12" s="68"/>
      <c r="S12" s="68"/>
      <c r="T12" s="68"/>
      <c r="U12" s="68"/>
      <c r="V12" s="68"/>
    </row>
    <row r="13" spans="2:88" ht="13.5" customHeight="1">
      <c r="B13" s="68"/>
      <c r="C13" s="68"/>
      <c r="D13" s="68"/>
      <c r="E13" s="69"/>
      <c r="F13" s="69"/>
      <c r="G13" s="69"/>
      <c r="H13" s="69"/>
      <c r="I13" s="69"/>
      <c r="J13" s="68"/>
      <c r="K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149" t="s">
        <v>11</v>
      </c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99"/>
    </row>
    <row r="14" spans="2:88">
      <c r="AC14" s="149" t="s">
        <v>12</v>
      </c>
      <c r="AD14" s="149"/>
      <c r="AE14" s="149"/>
      <c r="AF14" s="149"/>
      <c r="AG14" s="149"/>
      <c r="AH14" s="149"/>
    </row>
    <row r="15" spans="2:88" ht="34.9" customHeight="1" thickBot="1">
      <c r="B15" s="158" t="s">
        <v>13</v>
      </c>
      <c r="C15" s="159"/>
      <c r="D15" s="85" t="s">
        <v>14</v>
      </c>
      <c r="E15" s="85"/>
      <c r="F15" s="85"/>
      <c r="G15" s="85"/>
      <c r="H15" s="85"/>
      <c r="I15" s="86"/>
      <c r="J15" s="22" t="s">
        <v>15</v>
      </c>
      <c r="K15" s="84" t="s">
        <v>5</v>
      </c>
      <c r="L15" s="85"/>
      <c r="M15" s="85"/>
      <c r="N15" s="85"/>
      <c r="O15" s="85"/>
      <c r="P15" s="85"/>
      <c r="Q15" s="84" t="s">
        <v>16</v>
      </c>
      <c r="R15" s="85"/>
      <c r="S15" s="85"/>
      <c r="T15" s="86"/>
      <c r="U15" s="87" t="s">
        <v>17</v>
      </c>
      <c r="V15" s="87"/>
      <c r="W15" s="150" t="s">
        <v>18</v>
      </c>
      <c r="X15" s="151"/>
      <c r="Y15" s="150" t="s">
        <v>84</v>
      </c>
      <c r="Z15" s="151"/>
      <c r="AA15" s="84" t="s">
        <v>19</v>
      </c>
      <c r="AB15" s="85"/>
      <c r="AC15" s="85"/>
      <c r="AD15" s="86"/>
      <c r="AE15" s="60" t="s">
        <v>20</v>
      </c>
      <c r="AF15" s="84" t="s">
        <v>21</v>
      </c>
      <c r="AG15" s="85"/>
      <c r="AH15" s="86"/>
      <c r="BD15" s="25" t="s">
        <v>13</v>
      </c>
      <c r="BE15" s="25" t="s">
        <v>22</v>
      </c>
      <c r="BF15" s="25" t="s">
        <v>19</v>
      </c>
      <c r="BG15" s="25" t="s">
        <v>21</v>
      </c>
      <c r="BI15" s="119"/>
      <c r="BJ15" s="121"/>
      <c r="BK15" s="139" t="str">
        <f>BF17</f>
        <v xml:space="preserve">加盟 </v>
      </c>
      <c r="BL15" s="139"/>
      <c r="BM15" s="139"/>
      <c r="BN15" s="139" t="str">
        <f>BF18</f>
        <v xml:space="preserve">非加盟 </v>
      </c>
      <c r="BO15" s="139"/>
      <c r="BP15" s="139"/>
      <c r="BQ15" s="139">
        <f>BF19</f>
        <v>0</v>
      </c>
      <c r="BR15" s="139"/>
      <c r="BS15" s="139"/>
      <c r="BT15" s="139">
        <f>BF20</f>
        <v>0</v>
      </c>
      <c r="BU15" s="139"/>
      <c r="BV15" s="139"/>
      <c r="BW15" s="139">
        <f>BF21</f>
        <v>0</v>
      </c>
      <c r="BX15" s="139"/>
      <c r="BY15" s="139"/>
      <c r="BZ15" s="139">
        <f>BF22</f>
        <v>0</v>
      </c>
      <c r="CA15" s="139"/>
      <c r="CB15" s="139"/>
      <c r="CC15" s="96" t="s">
        <v>23</v>
      </c>
      <c r="CD15" s="96"/>
      <c r="CE15" s="96"/>
    </row>
    <row r="16" spans="2:88" ht="41.25" customHeight="1">
      <c r="B16" s="182" t="s">
        <v>35</v>
      </c>
      <c r="C16" s="183"/>
      <c r="D16" s="114"/>
      <c r="E16" s="114"/>
      <c r="F16" s="114"/>
      <c r="G16" s="114"/>
      <c r="H16" s="114"/>
      <c r="I16" s="114"/>
      <c r="J16" s="23" t="s">
        <v>25</v>
      </c>
      <c r="K16" s="142" t="s">
        <v>26</v>
      </c>
      <c r="L16" s="142"/>
      <c r="M16" s="143"/>
      <c r="N16" s="143"/>
      <c r="O16" s="143"/>
      <c r="P16" s="143"/>
      <c r="Q16" s="161" t="s">
        <v>27</v>
      </c>
      <c r="R16" s="161"/>
      <c r="S16" s="161"/>
      <c r="T16" s="161"/>
      <c r="U16" s="142" t="s">
        <v>27</v>
      </c>
      <c r="V16" s="142"/>
      <c r="W16" s="140" t="e">
        <f>AVERAGE(U17:V21)</f>
        <v>#DIV/0!</v>
      </c>
      <c r="X16" s="140"/>
      <c r="Y16" s="190" t="s">
        <v>28</v>
      </c>
      <c r="Z16" s="191"/>
      <c r="AA16" s="144" t="s">
        <v>27</v>
      </c>
      <c r="AB16" s="144"/>
      <c r="AC16" s="144"/>
      <c r="AD16" s="144"/>
      <c r="AE16" s="80"/>
      <c r="AF16" s="117" t="str">
        <f>CC17</f>
        <v>―</v>
      </c>
      <c r="AG16" s="117"/>
      <c r="AH16" s="118"/>
      <c r="AJ16" s="49">
        <f>SUM(AJ17:AJ21)</f>
        <v>0</v>
      </c>
      <c r="AK16" s="50">
        <f t="shared" ref="AK16:AK27" si="0">IF($M16="",0,IF($AA16=$BF$16,1,0))</f>
        <v>0</v>
      </c>
      <c r="BD16" s="25" t="s">
        <v>28</v>
      </c>
      <c r="BE16" s="25" t="s">
        <v>28</v>
      </c>
      <c r="BF16" s="25" t="s">
        <v>28</v>
      </c>
      <c r="BG16" s="25"/>
      <c r="BI16" s="96" t="s">
        <v>29</v>
      </c>
      <c r="BJ16" s="96"/>
      <c r="BK16" s="96">
        <f>COUNTIF($AA16:$AD21,BK$15)</f>
        <v>0</v>
      </c>
      <c r="BL16" s="96"/>
      <c r="BM16" s="96"/>
      <c r="BN16" s="96">
        <f>COUNTIF($AA16:$AD21,BN$15)</f>
        <v>0</v>
      </c>
      <c r="BO16" s="96"/>
      <c r="BP16" s="96"/>
      <c r="BQ16" s="96">
        <f>COUNTIF($AA16:$AD21,BQ$15)</f>
        <v>0</v>
      </c>
      <c r="BR16" s="96"/>
      <c r="BS16" s="96"/>
      <c r="BT16" s="96">
        <f>COUNTIF($AA16:$AD21,BT$15)</f>
        <v>0</v>
      </c>
      <c r="BU16" s="96"/>
      <c r="BV16" s="96"/>
      <c r="BW16" s="96">
        <f>COUNTIF($AA16:$AD21,BY$14)</f>
        <v>0</v>
      </c>
      <c r="BX16" s="96"/>
      <c r="BY16" s="96"/>
      <c r="BZ16" s="96">
        <f>COUNTIF($AA16:$AD21,CB$14)</f>
        <v>0</v>
      </c>
      <c r="CA16" s="96"/>
      <c r="CB16" s="96"/>
      <c r="CC16" s="96">
        <f>SUM(BK16:CB16)</f>
        <v>0</v>
      </c>
      <c r="CD16" s="96"/>
      <c r="CE16" s="96"/>
      <c r="CH16" s="141" t="s">
        <v>30</v>
      </c>
      <c r="CI16" s="141"/>
      <c r="CJ16" s="141"/>
    </row>
    <row r="17" spans="1:89" ht="41.25" customHeight="1">
      <c r="A17" s="7" t="str">
        <f>IF(AI17=0,"","×")</f>
        <v/>
      </c>
      <c r="B17" s="184"/>
      <c r="C17" s="185"/>
      <c r="D17" s="115"/>
      <c r="E17" s="115"/>
      <c r="F17" s="115"/>
      <c r="G17" s="115"/>
      <c r="H17" s="115"/>
      <c r="I17" s="115"/>
      <c r="J17" s="24">
        <v>1</v>
      </c>
      <c r="K17" s="96" t="s">
        <v>31</v>
      </c>
      <c r="L17" s="96"/>
      <c r="M17" s="101"/>
      <c r="N17" s="101"/>
      <c r="O17" s="101"/>
      <c r="P17" s="101"/>
      <c r="Q17" s="102"/>
      <c r="R17" s="102"/>
      <c r="S17" s="102"/>
      <c r="T17" s="102"/>
      <c r="U17" s="105" t="str">
        <f>IF(Q17="","",DATEDIF(Q17,$E$10,"Y"))</f>
        <v/>
      </c>
      <c r="V17" s="105"/>
      <c r="W17" s="111"/>
      <c r="X17" s="111"/>
      <c r="Y17" s="192"/>
      <c r="Z17" s="193"/>
      <c r="AA17" s="106" t="s">
        <v>28</v>
      </c>
      <c r="AB17" s="106"/>
      <c r="AC17" s="106"/>
      <c r="AD17" s="106"/>
      <c r="AE17" s="61"/>
      <c r="AF17" s="107"/>
      <c r="AG17" s="107"/>
      <c r="AH17" s="108"/>
      <c r="AJ17" s="50">
        <f>IF($M17="",0,IF($B16=$BD$16,1,0))</f>
        <v>0</v>
      </c>
      <c r="AK17" s="50">
        <f t="shared" si="0"/>
        <v>0</v>
      </c>
      <c r="BD17" s="25" t="s">
        <v>24</v>
      </c>
      <c r="BE17" s="25" t="s">
        <v>81</v>
      </c>
      <c r="BF17" s="57" t="s">
        <v>32</v>
      </c>
      <c r="BG17" s="25">
        <v>3000</v>
      </c>
      <c r="BI17" s="96" t="s">
        <v>21</v>
      </c>
      <c r="BJ17" s="96"/>
      <c r="BK17" s="96" t="e">
        <f>$BG$17/$CC16*BK16</f>
        <v>#DIV/0!</v>
      </c>
      <c r="BL17" s="96"/>
      <c r="BM17" s="96"/>
      <c r="BN17" s="96" t="e">
        <f>$BG$18/$CC16*BN16</f>
        <v>#DIV/0!</v>
      </c>
      <c r="BO17" s="96"/>
      <c r="BP17" s="96"/>
      <c r="BQ17" s="96" t="e">
        <f>$BG$19/$CC16*BQ16</f>
        <v>#DIV/0!</v>
      </c>
      <c r="BR17" s="96"/>
      <c r="BS17" s="96"/>
      <c r="BT17" s="96" t="e">
        <f>$BG$20/$CC16*BT16</f>
        <v>#DIV/0!</v>
      </c>
      <c r="BU17" s="96"/>
      <c r="BV17" s="96"/>
      <c r="BW17" s="96" t="e">
        <f>$BG$21/$CC16*BW16</f>
        <v>#DIV/0!</v>
      </c>
      <c r="BX17" s="96"/>
      <c r="BY17" s="96"/>
      <c r="BZ17" s="96" t="e">
        <f>$BG$22/$CC16*BZ16</f>
        <v>#DIV/0!</v>
      </c>
      <c r="CA17" s="96"/>
      <c r="CB17" s="96"/>
      <c r="CC17" s="97" t="str">
        <f>IF(CC16=0,"―",ROUND(SUM(BK17:CB17),-1))</f>
        <v>―</v>
      </c>
      <c r="CD17" s="98"/>
      <c r="CE17" s="99"/>
      <c r="CH17" s="58" t="str">
        <f>IF($Q17="","",$U17)</f>
        <v/>
      </c>
      <c r="CI17" s="59" t="str">
        <f>IF(CH17="","",FLOOR(CH17,10))</f>
        <v/>
      </c>
      <c r="CJ17" s="87">
        <f>IF(MIN(CI17:CI21)&gt;=80,70,MIN(CI17:CI21))</f>
        <v>0</v>
      </c>
      <c r="CK17" s="113">
        <f>IF(MIN(CI17:CI21)=20,"×",CJ17)</f>
        <v>0</v>
      </c>
    </row>
    <row r="18" spans="1:89" ht="41.25" customHeight="1">
      <c r="A18" s="7" t="str">
        <f>IF(AI18=0,"","×")</f>
        <v/>
      </c>
      <c r="B18" s="184"/>
      <c r="C18" s="185"/>
      <c r="D18" s="115"/>
      <c r="E18" s="115"/>
      <c r="F18" s="115"/>
      <c r="G18" s="115"/>
      <c r="H18" s="115"/>
      <c r="I18" s="115"/>
      <c r="J18" s="24">
        <v>2</v>
      </c>
      <c r="K18" s="96" t="s">
        <v>33</v>
      </c>
      <c r="L18" s="96"/>
      <c r="M18" s="101"/>
      <c r="N18" s="101"/>
      <c r="O18" s="101"/>
      <c r="P18" s="101"/>
      <c r="Q18" s="102"/>
      <c r="R18" s="102"/>
      <c r="S18" s="102"/>
      <c r="T18" s="102"/>
      <c r="U18" s="105" t="str">
        <f>IF(Q18="","",DATEDIF(Q18,$E$10,"Y"))</f>
        <v/>
      </c>
      <c r="V18" s="105"/>
      <c r="W18" s="111"/>
      <c r="X18" s="111"/>
      <c r="Y18" s="192"/>
      <c r="Z18" s="193"/>
      <c r="AA18" s="106" t="s">
        <v>28</v>
      </c>
      <c r="AB18" s="106"/>
      <c r="AC18" s="106"/>
      <c r="AD18" s="106"/>
      <c r="AE18" s="61"/>
      <c r="AF18" s="107"/>
      <c r="AG18" s="107"/>
      <c r="AH18" s="108"/>
      <c r="AJ18" s="50">
        <f>IF($M18="",0,IF($B17=$BD$16,1,0))</f>
        <v>0</v>
      </c>
      <c r="AK18" s="50">
        <f t="shared" si="0"/>
        <v>0</v>
      </c>
      <c r="BD18" s="25" t="s">
        <v>35</v>
      </c>
      <c r="BE18" s="25" t="s">
        <v>82</v>
      </c>
      <c r="BF18" s="57" t="s">
        <v>34</v>
      </c>
      <c r="BG18" s="25">
        <v>4500</v>
      </c>
      <c r="CH18" s="58" t="str">
        <f>IF($Q18="","",$U18)</f>
        <v/>
      </c>
      <c r="CI18" s="59" t="str">
        <f t="shared" ref="CI18:CI27" si="1">IF(CH18="","",FLOOR(CH18,10))</f>
        <v/>
      </c>
      <c r="CJ18" s="88"/>
      <c r="CK18" s="113"/>
    </row>
    <row r="19" spans="1:89" ht="41.25" customHeight="1">
      <c r="A19" s="7" t="str">
        <f>IF(AI19=0,"","×")</f>
        <v/>
      </c>
      <c r="B19" s="184"/>
      <c r="C19" s="185"/>
      <c r="D19" s="115"/>
      <c r="E19" s="115"/>
      <c r="F19" s="115"/>
      <c r="G19" s="115"/>
      <c r="H19" s="115"/>
      <c r="I19" s="115"/>
      <c r="J19" s="24">
        <v>3</v>
      </c>
      <c r="K19" s="96" t="s">
        <v>36</v>
      </c>
      <c r="L19" s="96"/>
      <c r="M19" s="101"/>
      <c r="N19" s="101"/>
      <c r="O19" s="101"/>
      <c r="P19" s="101"/>
      <c r="Q19" s="102"/>
      <c r="R19" s="102"/>
      <c r="S19" s="102"/>
      <c r="T19" s="102"/>
      <c r="U19" s="105" t="str">
        <f>IF(Q19="","",DATEDIF(Q19,$E$10,"Y"))</f>
        <v/>
      </c>
      <c r="V19" s="105"/>
      <c r="W19" s="111"/>
      <c r="X19" s="111"/>
      <c r="Y19" s="192"/>
      <c r="Z19" s="193"/>
      <c r="AA19" s="106" t="s">
        <v>28</v>
      </c>
      <c r="AB19" s="106"/>
      <c r="AC19" s="106"/>
      <c r="AD19" s="106"/>
      <c r="AE19" s="61"/>
      <c r="AF19" s="107"/>
      <c r="AG19" s="107"/>
      <c r="AH19" s="108"/>
      <c r="AJ19" s="50">
        <f>IF($M19="",0,IF($B18=$BD$16,1,0))</f>
        <v>0</v>
      </c>
      <c r="AK19" s="50">
        <f t="shared" si="0"/>
        <v>0</v>
      </c>
      <c r="BE19" s="25" t="s">
        <v>83</v>
      </c>
      <c r="BF19" s="57"/>
      <c r="BG19" s="25"/>
      <c r="CH19" s="58" t="str">
        <f>IF($Q19="","",$U19)</f>
        <v/>
      </c>
      <c r="CI19" s="59" t="str">
        <f t="shared" si="1"/>
        <v/>
      </c>
      <c r="CJ19" s="88"/>
      <c r="CK19" s="113"/>
    </row>
    <row r="20" spans="1:89" ht="41.25" customHeight="1">
      <c r="A20" s="7" t="str">
        <f>IF(AI20=0,"","×")</f>
        <v/>
      </c>
      <c r="B20" s="184"/>
      <c r="C20" s="185"/>
      <c r="D20" s="115"/>
      <c r="E20" s="115"/>
      <c r="F20" s="115"/>
      <c r="G20" s="115"/>
      <c r="H20" s="115"/>
      <c r="I20" s="115"/>
      <c r="J20" s="24">
        <v>4</v>
      </c>
      <c r="K20" s="96" t="s">
        <v>37</v>
      </c>
      <c r="L20" s="96"/>
      <c r="M20" s="101"/>
      <c r="N20" s="101"/>
      <c r="O20" s="101"/>
      <c r="P20" s="101"/>
      <c r="Q20" s="102"/>
      <c r="R20" s="102"/>
      <c r="S20" s="102"/>
      <c r="T20" s="102"/>
      <c r="U20" s="105" t="str">
        <f>IF(Q20="","",DATEDIF(Q20,$E$10,"Y"))</f>
        <v/>
      </c>
      <c r="V20" s="105"/>
      <c r="W20" s="111"/>
      <c r="X20" s="111"/>
      <c r="Y20" s="192"/>
      <c r="Z20" s="193"/>
      <c r="AA20" s="106" t="s">
        <v>28</v>
      </c>
      <c r="AB20" s="106"/>
      <c r="AC20" s="106"/>
      <c r="AD20" s="106"/>
      <c r="AE20" s="61"/>
      <c r="AF20" s="107"/>
      <c r="AG20" s="107"/>
      <c r="AH20" s="108"/>
      <c r="AJ20" s="50">
        <f>IF($M20="",0,IF($B19=$BD$16,1,0))</f>
        <v>0</v>
      </c>
      <c r="AK20" s="50">
        <f t="shared" si="0"/>
        <v>0</v>
      </c>
      <c r="BE20" s="25"/>
      <c r="BF20" s="57"/>
      <c r="BG20" s="25"/>
      <c r="CH20" s="58" t="str">
        <f>IF($Q20="","",$U20)</f>
        <v/>
      </c>
      <c r="CI20" s="59" t="str">
        <f t="shared" si="1"/>
        <v/>
      </c>
      <c r="CJ20" s="88"/>
      <c r="CK20" s="113"/>
    </row>
    <row r="21" spans="1:89" ht="41.25" customHeight="1" thickBot="1">
      <c r="A21" s="7" t="str">
        <f>IF(AI21=0,"","×")</f>
        <v/>
      </c>
      <c r="B21" s="186"/>
      <c r="C21" s="187"/>
      <c r="D21" s="116"/>
      <c r="E21" s="116"/>
      <c r="F21" s="116"/>
      <c r="G21" s="116"/>
      <c r="H21" s="116"/>
      <c r="I21" s="116"/>
      <c r="J21" s="26">
        <v>5</v>
      </c>
      <c r="K21" s="100" t="s">
        <v>38</v>
      </c>
      <c r="L21" s="100"/>
      <c r="M21" s="162"/>
      <c r="N21" s="162"/>
      <c r="O21" s="162"/>
      <c r="P21" s="162"/>
      <c r="Q21" s="163"/>
      <c r="R21" s="163"/>
      <c r="S21" s="163"/>
      <c r="T21" s="163"/>
      <c r="U21" s="103" t="str">
        <f>IF(Q21="","",DATEDIF(Q21,$E$10,"Y"))</f>
        <v/>
      </c>
      <c r="V21" s="103"/>
      <c r="W21" s="112"/>
      <c r="X21" s="112"/>
      <c r="Y21" s="194"/>
      <c r="Z21" s="195"/>
      <c r="AA21" s="104" t="s">
        <v>28</v>
      </c>
      <c r="AB21" s="104"/>
      <c r="AC21" s="104"/>
      <c r="AD21" s="104"/>
      <c r="AE21" s="62"/>
      <c r="AF21" s="109"/>
      <c r="AG21" s="109"/>
      <c r="AH21" s="110"/>
      <c r="AJ21" s="50">
        <f>IF($M21="",0,IF($B20=$BD$16,1,0))</f>
        <v>0</v>
      </c>
      <c r="AK21" s="50">
        <f t="shared" si="0"/>
        <v>0</v>
      </c>
      <c r="BE21" s="25"/>
      <c r="BF21" s="25"/>
      <c r="BG21" s="25"/>
      <c r="CH21" s="58" t="str">
        <f>IF($Q21="","",$U21)</f>
        <v/>
      </c>
      <c r="CI21" s="59" t="str">
        <f t="shared" si="1"/>
        <v/>
      </c>
      <c r="CJ21" s="89"/>
      <c r="CK21" s="113"/>
    </row>
    <row r="22" spans="1:89" ht="41.25" customHeight="1">
      <c r="B22" s="188" t="s">
        <v>35</v>
      </c>
      <c r="C22" s="189"/>
      <c r="D22" s="173"/>
      <c r="E22" s="173"/>
      <c r="F22" s="173"/>
      <c r="G22" s="173"/>
      <c r="H22" s="173"/>
      <c r="I22" s="173"/>
      <c r="J22" s="174" t="s">
        <v>25</v>
      </c>
      <c r="K22" s="89" t="s">
        <v>26</v>
      </c>
      <c r="L22" s="89"/>
      <c r="M22" s="175"/>
      <c r="N22" s="175"/>
      <c r="O22" s="175"/>
      <c r="P22" s="175"/>
      <c r="Q22" s="176" t="s">
        <v>27</v>
      </c>
      <c r="R22" s="176"/>
      <c r="S22" s="176"/>
      <c r="T22" s="176"/>
      <c r="U22" s="89" t="s">
        <v>27</v>
      </c>
      <c r="V22" s="89"/>
      <c r="W22" s="177" t="e">
        <f>AVERAGE(U23:V27)</f>
        <v>#DIV/0!</v>
      </c>
      <c r="X22" s="177"/>
      <c r="Y22" s="192" t="s">
        <v>28</v>
      </c>
      <c r="Z22" s="193"/>
      <c r="AA22" s="178" t="s">
        <v>27</v>
      </c>
      <c r="AB22" s="178"/>
      <c r="AC22" s="178"/>
      <c r="AD22" s="178"/>
      <c r="AE22" s="179"/>
      <c r="AF22" s="180" t="str">
        <f>CC26</f>
        <v>―</v>
      </c>
      <c r="AG22" s="180"/>
      <c r="AH22" s="181"/>
      <c r="AJ22" s="49">
        <f>SUM(AJ23:AJ27)</f>
        <v>0</v>
      </c>
      <c r="AK22" s="50">
        <f t="shared" si="0"/>
        <v>0</v>
      </c>
      <c r="BE22" s="25"/>
      <c r="BF22" s="25"/>
      <c r="BG22" s="25"/>
    </row>
    <row r="23" spans="1:89" ht="41.25" customHeight="1">
      <c r="A23" s="7" t="str">
        <f>IF(AI23=0,"","×")</f>
        <v/>
      </c>
      <c r="B23" s="184"/>
      <c r="C23" s="185"/>
      <c r="D23" s="115"/>
      <c r="E23" s="115"/>
      <c r="F23" s="115"/>
      <c r="G23" s="115"/>
      <c r="H23" s="115"/>
      <c r="I23" s="115"/>
      <c r="J23" s="24">
        <v>6</v>
      </c>
      <c r="K23" s="96" t="s">
        <v>31</v>
      </c>
      <c r="L23" s="96"/>
      <c r="M23" s="101"/>
      <c r="N23" s="101"/>
      <c r="O23" s="101"/>
      <c r="P23" s="101"/>
      <c r="Q23" s="102"/>
      <c r="R23" s="102"/>
      <c r="S23" s="102"/>
      <c r="T23" s="102"/>
      <c r="U23" s="105" t="str">
        <f>IF(Q23="","",DATEDIF(Q23,$E$10,"Y"))</f>
        <v/>
      </c>
      <c r="V23" s="105"/>
      <c r="W23" s="111"/>
      <c r="X23" s="111"/>
      <c r="Y23" s="192"/>
      <c r="Z23" s="193"/>
      <c r="AA23" s="106" t="s">
        <v>28</v>
      </c>
      <c r="AB23" s="106"/>
      <c r="AC23" s="106"/>
      <c r="AD23" s="106"/>
      <c r="AE23" s="61"/>
      <c r="AF23" s="107"/>
      <c r="AG23" s="107"/>
      <c r="AH23" s="108"/>
      <c r="AJ23" s="50">
        <f>IF($M23="",0,IF($B22=$BD$16,1,0))</f>
        <v>0</v>
      </c>
      <c r="AK23" s="50">
        <f t="shared" si="0"/>
        <v>0</v>
      </c>
      <c r="CH23" s="58" t="str">
        <f>IF($Q23="","",$U23)</f>
        <v/>
      </c>
      <c r="CI23" s="59" t="str">
        <f t="shared" si="1"/>
        <v/>
      </c>
      <c r="CJ23" s="87">
        <f>IF(MIN(CI23:CI27)&gt;=80,70,MIN(CI23:CI27))</f>
        <v>0</v>
      </c>
      <c r="CK23" s="113">
        <f>IF(MIN(CI23:CI27)=20,"×",CJ23)</f>
        <v>0</v>
      </c>
    </row>
    <row r="24" spans="1:89" ht="41.25" customHeight="1">
      <c r="A24" s="7" t="str">
        <f>IF(AI24=0,"","×")</f>
        <v/>
      </c>
      <c r="B24" s="184"/>
      <c r="C24" s="185"/>
      <c r="D24" s="115"/>
      <c r="E24" s="115"/>
      <c r="F24" s="115"/>
      <c r="G24" s="115"/>
      <c r="H24" s="115"/>
      <c r="I24" s="115"/>
      <c r="J24" s="24">
        <v>7</v>
      </c>
      <c r="K24" s="96" t="s">
        <v>33</v>
      </c>
      <c r="L24" s="96"/>
      <c r="M24" s="101"/>
      <c r="N24" s="101"/>
      <c r="O24" s="101"/>
      <c r="P24" s="101"/>
      <c r="Q24" s="102"/>
      <c r="R24" s="102"/>
      <c r="S24" s="102"/>
      <c r="T24" s="102"/>
      <c r="U24" s="105" t="str">
        <f>IF(Q24="","",DATEDIF(Q24,$E$10,"Y"))</f>
        <v/>
      </c>
      <c r="V24" s="105"/>
      <c r="W24" s="111"/>
      <c r="X24" s="111"/>
      <c r="Y24" s="192"/>
      <c r="Z24" s="193"/>
      <c r="AA24" s="106" t="s">
        <v>28</v>
      </c>
      <c r="AB24" s="106"/>
      <c r="AC24" s="106"/>
      <c r="AD24" s="106"/>
      <c r="AE24" s="61"/>
      <c r="AF24" s="107"/>
      <c r="AG24" s="107"/>
      <c r="AH24" s="108"/>
      <c r="AJ24" s="50">
        <f>IF($M24="",0,IF($B23=$BD$16,1,0))</f>
        <v>0</v>
      </c>
      <c r="AK24" s="50">
        <f t="shared" si="0"/>
        <v>0</v>
      </c>
      <c r="CH24" s="58" t="str">
        <f>IF($Q24="","",$U24)</f>
        <v/>
      </c>
      <c r="CI24" s="59" t="str">
        <f t="shared" si="1"/>
        <v/>
      </c>
      <c r="CJ24" s="88"/>
      <c r="CK24" s="113"/>
    </row>
    <row r="25" spans="1:89" ht="41.25" customHeight="1">
      <c r="A25" s="7" t="str">
        <f>IF(AI25=0,"","×")</f>
        <v/>
      </c>
      <c r="B25" s="184"/>
      <c r="C25" s="185"/>
      <c r="D25" s="115"/>
      <c r="E25" s="115"/>
      <c r="F25" s="115"/>
      <c r="G25" s="115"/>
      <c r="H25" s="115"/>
      <c r="I25" s="115"/>
      <c r="J25" s="24">
        <v>8</v>
      </c>
      <c r="K25" s="96" t="s">
        <v>36</v>
      </c>
      <c r="L25" s="96"/>
      <c r="M25" s="101"/>
      <c r="N25" s="101"/>
      <c r="O25" s="101"/>
      <c r="P25" s="101"/>
      <c r="Q25" s="102"/>
      <c r="R25" s="102"/>
      <c r="S25" s="102"/>
      <c r="T25" s="102"/>
      <c r="U25" s="105" t="str">
        <f>IF(Q25="","",DATEDIF(Q25,$E$10,"Y"))</f>
        <v/>
      </c>
      <c r="V25" s="105"/>
      <c r="W25" s="111"/>
      <c r="X25" s="111"/>
      <c r="Y25" s="192"/>
      <c r="Z25" s="193"/>
      <c r="AA25" s="106" t="s">
        <v>28</v>
      </c>
      <c r="AB25" s="106"/>
      <c r="AC25" s="106"/>
      <c r="AD25" s="106"/>
      <c r="AE25" s="61"/>
      <c r="AF25" s="107"/>
      <c r="AG25" s="107"/>
      <c r="AH25" s="108"/>
      <c r="AJ25" s="50">
        <f>IF($M25="",0,IF($B24=$BD$16,1,0))</f>
        <v>0</v>
      </c>
      <c r="AK25" s="50">
        <f t="shared" si="0"/>
        <v>0</v>
      </c>
      <c r="BI25" s="96" t="s">
        <v>29</v>
      </c>
      <c r="BJ25" s="96"/>
      <c r="BK25" s="96">
        <f>COUNTIF($AA22:$AD27,BK$15)</f>
        <v>0</v>
      </c>
      <c r="BL25" s="96"/>
      <c r="BM25" s="96"/>
      <c r="BN25" s="96">
        <f>COUNTIF($AA22:$AD27,BN$15)</f>
        <v>0</v>
      </c>
      <c r="BO25" s="96"/>
      <c r="BP25" s="96"/>
      <c r="BQ25" s="96">
        <f>COUNTIF($AA22:$AD27,BQ$15)</f>
        <v>0</v>
      </c>
      <c r="BR25" s="96"/>
      <c r="BS25" s="96"/>
      <c r="BT25" s="96">
        <f>COUNTIF($AA22:$AD27,BT$15)</f>
        <v>0</v>
      </c>
      <c r="BU25" s="96"/>
      <c r="BV25" s="96"/>
      <c r="BW25" s="96">
        <f>COUNTIF($AA22:$AD27,BY$14)</f>
        <v>0</v>
      </c>
      <c r="BX25" s="96"/>
      <c r="BY25" s="96"/>
      <c r="BZ25" s="96">
        <f>COUNTIF($AA22:$AD27,CB$14)</f>
        <v>0</v>
      </c>
      <c r="CA25" s="96"/>
      <c r="CB25" s="96"/>
      <c r="CC25" s="96">
        <f>SUM(BK25:CB25)</f>
        <v>0</v>
      </c>
      <c r="CD25" s="96"/>
      <c r="CE25" s="96"/>
      <c r="CH25" s="58" t="str">
        <f>IF($Q25="","",$U25)</f>
        <v/>
      </c>
      <c r="CI25" s="59" t="str">
        <f t="shared" si="1"/>
        <v/>
      </c>
      <c r="CJ25" s="88"/>
      <c r="CK25" s="113"/>
    </row>
    <row r="26" spans="1:89" ht="41.25" customHeight="1">
      <c r="A26" s="7" t="str">
        <f>IF(AI26=0,"","×")</f>
        <v/>
      </c>
      <c r="B26" s="184"/>
      <c r="C26" s="185"/>
      <c r="D26" s="115"/>
      <c r="E26" s="115"/>
      <c r="F26" s="115"/>
      <c r="G26" s="115"/>
      <c r="H26" s="115"/>
      <c r="I26" s="115"/>
      <c r="J26" s="24">
        <v>9</v>
      </c>
      <c r="K26" s="96" t="s">
        <v>37</v>
      </c>
      <c r="L26" s="96"/>
      <c r="M26" s="101"/>
      <c r="N26" s="101"/>
      <c r="O26" s="101"/>
      <c r="P26" s="101"/>
      <c r="Q26" s="102"/>
      <c r="R26" s="102"/>
      <c r="S26" s="102"/>
      <c r="T26" s="102"/>
      <c r="U26" s="105" t="str">
        <f>IF(Q26="","",DATEDIF(Q26,$E$10,"Y"))</f>
        <v/>
      </c>
      <c r="V26" s="105"/>
      <c r="W26" s="111"/>
      <c r="X26" s="111"/>
      <c r="Y26" s="192"/>
      <c r="Z26" s="193"/>
      <c r="AA26" s="106" t="s">
        <v>28</v>
      </c>
      <c r="AB26" s="106"/>
      <c r="AC26" s="106"/>
      <c r="AD26" s="106"/>
      <c r="AE26" s="61"/>
      <c r="AF26" s="107"/>
      <c r="AG26" s="107"/>
      <c r="AH26" s="108"/>
      <c r="AJ26" s="50">
        <f>IF($M26="",0,IF($B25=$BD$16,1,0))</f>
        <v>0</v>
      </c>
      <c r="AK26" s="50">
        <f t="shared" si="0"/>
        <v>0</v>
      </c>
      <c r="BD26" s="25" t="s">
        <v>39</v>
      </c>
      <c r="BI26" s="96" t="s">
        <v>21</v>
      </c>
      <c r="BJ26" s="96"/>
      <c r="BK26" s="96" t="e">
        <f>$BG$17/$CC25*BK25</f>
        <v>#DIV/0!</v>
      </c>
      <c r="BL26" s="96"/>
      <c r="BM26" s="96"/>
      <c r="BN26" s="96" t="e">
        <f>$BG$18/$CC25*BN25</f>
        <v>#DIV/0!</v>
      </c>
      <c r="BO26" s="96"/>
      <c r="BP26" s="96"/>
      <c r="BQ26" s="96" t="e">
        <f>$BG$19/$CC25*BQ25</f>
        <v>#DIV/0!</v>
      </c>
      <c r="BR26" s="96"/>
      <c r="BS26" s="96"/>
      <c r="BT26" s="96" t="e">
        <f>$BG$20/$CC25*BT25</f>
        <v>#DIV/0!</v>
      </c>
      <c r="BU26" s="96"/>
      <c r="BV26" s="96"/>
      <c r="BW26" s="96" t="e">
        <f>$BG$21/$CC25*BW25</f>
        <v>#DIV/0!</v>
      </c>
      <c r="BX26" s="96"/>
      <c r="BY26" s="96"/>
      <c r="BZ26" s="96" t="e">
        <f>$BG$22/$CC25*BZ25</f>
        <v>#DIV/0!</v>
      </c>
      <c r="CA26" s="96"/>
      <c r="CB26" s="96"/>
      <c r="CC26" s="97" t="str">
        <f>IF(CC25=0,"―",ROUND(SUM(BK26:CB26),-1))</f>
        <v>―</v>
      </c>
      <c r="CD26" s="98"/>
      <c r="CE26" s="99"/>
      <c r="CH26" s="58" t="str">
        <f>IF($Q26="","",$U26)</f>
        <v/>
      </c>
      <c r="CI26" s="59" t="str">
        <f t="shared" si="1"/>
        <v/>
      </c>
      <c r="CJ26" s="88"/>
      <c r="CK26" s="113"/>
    </row>
    <row r="27" spans="1:89" ht="41.25" customHeight="1" thickBot="1">
      <c r="A27" s="7" t="str">
        <f>IF(AI27=0,"","×")</f>
        <v/>
      </c>
      <c r="B27" s="186"/>
      <c r="C27" s="187"/>
      <c r="D27" s="116"/>
      <c r="E27" s="116"/>
      <c r="F27" s="116"/>
      <c r="G27" s="116"/>
      <c r="H27" s="116"/>
      <c r="I27" s="116"/>
      <c r="J27" s="26">
        <v>10</v>
      </c>
      <c r="K27" s="100" t="s">
        <v>38</v>
      </c>
      <c r="L27" s="100"/>
      <c r="M27" s="162"/>
      <c r="N27" s="162"/>
      <c r="O27" s="162"/>
      <c r="P27" s="162"/>
      <c r="Q27" s="163"/>
      <c r="R27" s="163"/>
      <c r="S27" s="163"/>
      <c r="T27" s="163"/>
      <c r="U27" s="103" t="str">
        <f>IF(Q27="","",DATEDIF(Q27,$E$10,"Y"))</f>
        <v/>
      </c>
      <c r="V27" s="103"/>
      <c r="W27" s="112"/>
      <c r="X27" s="112"/>
      <c r="Y27" s="194"/>
      <c r="Z27" s="195"/>
      <c r="AA27" s="104" t="s">
        <v>28</v>
      </c>
      <c r="AB27" s="104"/>
      <c r="AC27" s="104"/>
      <c r="AD27" s="104"/>
      <c r="AE27" s="62"/>
      <c r="AF27" s="109"/>
      <c r="AG27" s="109"/>
      <c r="AH27" s="110"/>
      <c r="AJ27" s="50">
        <f>IF($M27="",0,IF($B26=$BD$16,1,0))</f>
        <v>0</v>
      </c>
      <c r="AK27" s="50">
        <f t="shared" si="0"/>
        <v>0</v>
      </c>
      <c r="BD27" s="25" t="s">
        <v>28</v>
      </c>
      <c r="CH27" s="58" t="str">
        <f>IF($Q27="","",$U27)</f>
        <v/>
      </c>
      <c r="CI27" s="59" t="str">
        <f t="shared" si="1"/>
        <v/>
      </c>
      <c r="CJ27" s="89"/>
      <c r="CK27" s="113"/>
    </row>
    <row r="28" spans="1:89" ht="34.9" customHeight="1">
      <c r="AA28" s="160" t="s">
        <v>40</v>
      </c>
      <c r="AB28" s="160"/>
      <c r="AC28" s="160"/>
      <c r="AD28" s="160"/>
      <c r="AE28" s="132">
        <f>SUM(AF16:AH27)</f>
        <v>0</v>
      </c>
      <c r="AF28" s="132"/>
      <c r="AG28" s="132"/>
      <c r="BF28" s="25" t="s">
        <v>41</v>
      </c>
    </row>
    <row r="29" spans="1:89">
      <c r="B29" s="1" t="s">
        <v>42</v>
      </c>
    </row>
    <row r="30" spans="1:89" ht="16.899999999999999" customHeight="1">
      <c r="B30" s="164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6"/>
      <c r="AI30" s="72"/>
      <c r="AJ30" s="73"/>
    </row>
    <row r="31" spans="1:89" ht="16.899999999999999" customHeight="1"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9"/>
      <c r="AI31" s="72"/>
      <c r="AJ31" s="73"/>
    </row>
    <row r="32" spans="1:89" ht="43.9" customHeight="1">
      <c r="B32" s="170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1"/>
      <c r="AA32" s="171"/>
      <c r="AB32" s="171"/>
      <c r="AC32" s="171"/>
      <c r="AD32" s="171"/>
      <c r="AE32" s="171"/>
      <c r="AF32" s="171"/>
      <c r="AG32" s="171"/>
      <c r="AH32" s="172"/>
      <c r="AI32" s="72"/>
      <c r="AJ32" s="73"/>
    </row>
    <row r="33" spans="1:44" ht="29.25" customHeight="1"/>
    <row r="34" spans="1:44" ht="17.25" hidden="1">
      <c r="B34" s="133" t="s">
        <v>43</v>
      </c>
      <c r="C34" s="134"/>
      <c r="D34" s="135"/>
      <c r="E34" s="136" t="s">
        <v>44</v>
      </c>
      <c r="F34" s="137"/>
      <c r="G34" s="137"/>
      <c r="H34" s="137"/>
      <c r="I34" s="138"/>
      <c r="J34" s="96" t="s">
        <v>45</v>
      </c>
      <c r="K34" s="96"/>
      <c r="L34" s="96"/>
      <c r="M34" s="96"/>
      <c r="N34" s="90" t="s">
        <v>46</v>
      </c>
      <c r="O34" s="91"/>
      <c r="P34" s="92"/>
      <c r="Q34" s="90" t="s">
        <v>47</v>
      </c>
      <c r="R34" s="91"/>
      <c r="S34" s="92"/>
      <c r="T34" s="93" t="s">
        <v>48</v>
      </c>
      <c r="U34" s="94"/>
      <c r="V34" s="94"/>
      <c r="W34" s="95"/>
    </row>
    <row r="35" spans="1:44" ht="53.25" hidden="1" customHeight="1">
      <c r="B35" s="122"/>
      <c r="C35" s="123"/>
      <c r="D35" s="123"/>
      <c r="E35" s="124"/>
      <c r="F35" s="125"/>
      <c r="G35" s="125"/>
      <c r="H35" s="125"/>
      <c r="I35" s="126"/>
      <c r="J35" s="127"/>
      <c r="K35" s="127"/>
      <c r="L35" s="127"/>
      <c r="M35" s="127"/>
      <c r="N35" s="122"/>
      <c r="O35" s="123"/>
      <c r="P35" s="123"/>
      <c r="Q35" s="128"/>
      <c r="R35" s="129"/>
      <c r="S35" s="130"/>
      <c r="T35" s="131"/>
      <c r="U35" s="131"/>
      <c r="V35" s="131"/>
      <c r="W35" s="131"/>
    </row>
    <row r="36" spans="1:44" ht="13.5" hidden="1" customHeight="1">
      <c r="B36" s="3"/>
      <c r="C36" s="3"/>
      <c r="D36" s="3"/>
      <c r="E36" s="3"/>
      <c r="F36" s="3"/>
      <c r="G36" s="3"/>
    </row>
    <row r="37" spans="1:44" hidden="1">
      <c r="P37" s="27"/>
      <c r="Q37" s="84" t="s">
        <v>49</v>
      </c>
      <c r="R37" s="85"/>
      <c r="S37" s="86"/>
      <c r="T37" s="84" t="s">
        <v>50</v>
      </c>
      <c r="U37" s="85"/>
      <c r="V37" s="86"/>
      <c r="W37" s="84" t="s">
        <v>51</v>
      </c>
      <c r="X37" s="85"/>
      <c r="Y37" s="86"/>
      <c r="Z37" s="84" t="s">
        <v>52</v>
      </c>
      <c r="AA37" s="85"/>
      <c r="AB37" s="85"/>
      <c r="AC37" s="84" t="s">
        <v>53</v>
      </c>
      <c r="AD37" s="85"/>
      <c r="AE37" s="86"/>
      <c r="AF37" s="71"/>
      <c r="AG37" s="74"/>
      <c r="AH37" s="51"/>
      <c r="AI37" s="51"/>
      <c r="AJ37" s="51"/>
      <c r="AK37" s="51"/>
      <c r="AO37" s="119"/>
      <c r="AP37" s="120"/>
      <c r="AQ37" s="120"/>
      <c r="AR37" s="121"/>
    </row>
    <row r="38" spans="1:44" ht="108" hidden="1">
      <c r="A38" s="8" t="s">
        <v>54</v>
      </c>
      <c r="B38" s="9" t="s">
        <v>55</v>
      </c>
      <c r="C38" s="10" t="s">
        <v>56</v>
      </c>
      <c r="D38" s="11" t="s">
        <v>3</v>
      </c>
      <c r="E38" s="12" t="s">
        <v>14</v>
      </c>
      <c r="F38" s="13" t="s">
        <v>57</v>
      </c>
      <c r="G38" s="14" t="s">
        <v>58</v>
      </c>
      <c r="H38" s="28" t="s">
        <v>59</v>
      </c>
      <c r="I38" s="14" t="s">
        <v>60</v>
      </c>
      <c r="J38" s="11" t="s">
        <v>21</v>
      </c>
      <c r="K38" s="29" t="s">
        <v>61</v>
      </c>
      <c r="L38" s="30" t="s">
        <v>62</v>
      </c>
      <c r="M38" s="31" t="s">
        <v>63</v>
      </c>
      <c r="N38" s="32" t="s">
        <v>64</v>
      </c>
      <c r="O38" s="32" t="s">
        <v>65</v>
      </c>
      <c r="P38" s="43" t="s">
        <v>26</v>
      </c>
      <c r="Q38" s="76" t="s">
        <v>5</v>
      </c>
      <c r="R38" s="75" t="s">
        <v>16</v>
      </c>
      <c r="S38" s="76" t="s">
        <v>17</v>
      </c>
      <c r="T38" s="76" t="s">
        <v>5</v>
      </c>
      <c r="U38" s="75" t="s">
        <v>16</v>
      </c>
      <c r="V38" s="76" t="s">
        <v>17</v>
      </c>
      <c r="W38" s="76" t="s">
        <v>5</v>
      </c>
      <c r="X38" s="75" t="s">
        <v>16</v>
      </c>
      <c r="Y38" s="76" t="s">
        <v>17</v>
      </c>
      <c r="Z38" s="76" t="s">
        <v>5</v>
      </c>
      <c r="AA38" s="75" t="s">
        <v>16</v>
      </c>
      <c r="AB38" s="76" t="s">
        <v>17</v>
      </c>
      <c r="AC38" s="76" t="s">
        <v>5</v>
      </c>
      <c r="AD38" s="75" t="s">
        <v>16</v>
      </c>
      <c r="AE38" s="75" t="s">
        <v>87</v>
      </c>
      <c r="AF38" s="77" t="s">
        <v>86</v>
      </c>
      <c r="AG38" s="77" t="s">
        <v>88</v>
      </c>
      <c r="AH38" s="78" t="s">
        <v>57</v>
      </c>
      <c r="AI38" s="78" t="s">
        <v>66</v>
      </c>
      <c r="AJ38" s="79" t="s">
        <v>67</v>
      </c>
      <c r="AK38" s="52"/>
      <c r="AL38" s="52"/>
      <c r="AM38" s="52"/>
      <c r="AN38" s="52"/>
    </row>
    <row r="39" spans="1:44" ht="21" hidden="1">
      <c r="A39" s="15"/>
      <c r="B39" s="16"/>
      <c r="C39" s="17">
        <f>$B$35</f>
        <v>0</v>
      </c>
      <c r="D39" s="18">
        <f>$G$6</f>
        <v>0</v>
      </c>
      <c r="E39" s="19">
        <f>D16</f>
        <v>0</v>
      </c>
      <c r="F39" s="20">
        <f>$G$7</f>
        <v>0</v>
      </c>
      <c r="G39" s="20">
        <f>BK16</f>
        <v>0</v>
      </c>
      <c r="H39" s="20">
        <f>BN16</f>
        <v>0</v>
      </c>
      <c r="I39" s="33"/>
      <c r="J39" s="34" t="str">
        <f>AF16</f>
        <v>―</v>
      </c>
      <c r="K39" s="35" t="s">
        <v>68</v>
      </c>
      <c r="L39" s="36"/>
      <c r="M39" s="37"/>
      <c r="N39" s="38"/>
      <c r="O39" s="38"/>
      <c r="P39" s="19">
        <f>M16</f>
        <v>0</v>
      </c>
      <c r="Q39" s="44">
        <f>M17</f>
        <v>0</v>
      </c>
      <c r="R39" s="45">
        <f>Q17</f>
        <v>0</v>
      </c>
      <c r="S39" s="44" t="str">
        <f>U17</f>
        <v/>
      </c>
      <c r="T39" s="44">
        <f>M18</f>
        <v>0</v>
      </c>
      <c r="U39" s="45">
        <f>Q18</f>
        <v>0</v>
      </c>
      <c r="V39" s="44" t="str">
        <f>U18</f>
        <v/>
      </c>
      <c r="W39" s="44">
        <f>M19</f>
        <v>0</v>
      </c>
      <c r="X39" s="45">
        <f>Q19</f>
        <v>0</v>
      </c>
      <c r="Y39" s="44" t="str">
        <f>U19</f>
        <v/>
      </c>
      <c r="Z39" s="44">
        <f>M20</f>
        <v>0</v>
      </c>
      <c r="AA39" s="45">
        <f>Q20</f>
        <v>0</v>
      </c>
      <c r="AB39" s="44" t="str">
        <f>U20</f>
        <v/>
      </c>
      <c r="AC39" s="44">
        <f>M21</f>
        <v>0</v>
      </c>
      <c r="AD39" s="45">
        <f>Q21</f>
        <v>0</v>
      </c>
      <c r="AE39" s="53" t="str">
        <f>U21</f>
        <v/>
      </c>
      <c r="AF39" s="53" t="e">
        <f>IF(B16=BD18,W16,"")</f>
        <v>#DIV/0!</v>
      </c>
      <c r="AG39" s="53" t="str">
        <f>$Y$16</f>
        <v>選択してください</v>
      </c>
      <c r="AH39" s="54">
        <f>$G$7</f>
        <v>0</v>
      </c>
      <c r="AI39" s="54">
        <f>$U$7</f>
        <v>0</v>
      </c>
      <c r="AJ39" s="55">
        <f>$E$35</f>
        <v>0</v>
      </c>
      <c r="AK39" s="55"/>
      <c r="AL39" s="55"/>
      <c r="AM39" s="55"/>
    </row>
    <row r="40" spans="1:44" ht="21" hidden="1">
      <c r="A40" s="15"/>
      <c r="B40" s="16"/>
      <c r="C40" s="17">
        <f>$B$35</f>
        <v>0</v>
      </c>
      <c r="D40" s="18">
        <f>$G$6</f>
        <v>0</v>
      </c>
      <c r="E40" s="19">
        <f>D22</f>
        <v>0</v>
      </c>
      <c r="F40" s="20">
        <f>$G$7</f>
        <v>0</v>
      </c>
      <c r="G40" s="20">
        <f>BK25</f>
        <v>0</v>
      </c>
      <c r="H40" s="20">
        <f>BN25</f>
        <v>0</v>
      </c>
      <c r="I40" s="33"/>
      <c r="J40" s="34" t="str">
        <f>AF22</f>
        <v>―</v>
      </c>
      <c r="K40" s="35" t="s">
        <v>68</v>
      </c>
      <c r="L40" s="36"/>
      <c r="M40" s="37"/>
      <c r="N40" s="38"/>
      <c r="O40" s="38"/>
      <c r="P40" s="19">
        <f>M22</f>
        <v>0</v>
      </c>
      <c r="Q40" s="44">
        <f>M23</f>
        <v>0</v>
      </c>
      <c r="R40" s="45">
        <f>Q23</f>
        <v>0</v>
      </c>
      <c r="S40" s="44" t="str">
        <f>U23</f>
        <v/>
      </c>
      <c r="T40" s="44">
        <f>M24</f>
        <v>0</v>
      </c>
      <c r="U40" s="45">
        <f>Q24</f>
        <v>0</v>
      </c>
      <c r="V40" s="44" t="str">
        <f>U24</f>
        <v/>
      </c>
      <c r="W40" s="44">
        <f>M25</f>
        <v>0</v>
      </c>
      <c r="X40" s="45">
        <f>Q25</f>
        <v>0</v>
      </c>
      <c r="Y40" s="44" t="str">
        <f>U25</f>
        <v/>
      </c>
      <c r="Z40" s="44">
        <f>M26</f>
        <v>0</v>
      </c>
      <c r="AA40" s="45">
        <f>Q26</f>
        <v>0</v>
      </c>
      <c r="AB40" s="44" t="str">
        <f>U26</f>
        <v/>
      </c>
      <c r="AC40" s="44">
        <f>M27</f>
        <v>0</v>
      </c>
      <c r="AD40" s="45">
        <f>Q27</f>
        <v>0</v>
      </c>
      <c r="AE40" s="56" t="str">
        <f>U27</f>
        <v/>
      </c>
      <c r="AF40" s="53" t="e">
        <f>IF(B22=BD18,W22,"")</f>
        <v>#DIV/0!</v>
      </c>
      <c r="AG40" s="53" t="str">
        <f>$Y$22</f>
        <v>選択してください</v>
      </c>
      <c r="AH40" s="54">
        <f>$G$7</f>
        <v>0</v>
      </c>
      <c r="AI40" s="54">
        <f>$U$7</f>
        <v>0</v>
      </c>
      <c r="AJ40" s="55">
        <f>$E$35</f>
        <v>0</v>
      </c>
      <c r="AK40" s="55"/>
      <c r="AL40" s="55"/>
      <c r="AM40" s="55"/>
    </row>
    <row r="41" spans="1:44" ht="20.45" hidden="1" customHeight="1">
      <c r="K41" s="33" t="s">
        <v>69</v>
      </c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42"/>
      <c r="W41" s="42"/>
      <c r="X41" s="42"/>
      <c r="Y41" s="70"/>
      <c r="Z41" s="70"/>
      <c r="AA41" s="64"/>
      <c r="AB41" s="64"/>
      <c r="AC41" s="48"/>
      <c r="AD41" s="48"/>
      <c r="AE41" s="48"/>
      <c r="AF41" s="48"/>
      <c r="AG41" s="48"/>
      <c r="AH41" s="48"/>
      <c r="AI41" s="48"/>
      <c r="AJ41" s="48"/>
      <c r="AK41" s="51"/>
    </row>
    <row r="42" spans="1:44" ht="20.45" hidden="1" customHeight="1"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67"/>
      <c r="Z42" s="67"/>
      <c r="AA42" s="65"/>
      <c r="AB42" s="65"/>
      <c r="AC42" s="48"/>
      <c r="AD42" s="48"/>
      <c r="AE42" s="48"/>
      <c r="AF42" s="48"/>
      <c r="AG42" s="48"/>
      <c r="AH42" s="48"/>
      <c r="AI42" s="48"/>
      <c r="AJ42" s="48"/>
      <c r="AK42" s="51"/>
    </row>
    <row r="43" spans="1:44">
      <c r="B43" s="1" t="s">
        <v>70</v>
      </c>
    </row>
    <row r="44" spans="1:44">
      <c r="B44" s="82" t="s">
        <v>71</v>
      </c>
      <c r="C44" s="82"/>
      <c r="D44" s="82"/>
      <c r="E44" s="82"/>
      <c r="F44" s="82"/>
      <c r="G44" s="82"/>
      <c r="H44" s="82"/>
      <c r="I44" s="82"/>
      <c r="J44" s="83">
        <f>E10</f>
        <v>46113</v>
      </c>
      <c r="K44" s="83"/>
      <c r="L44" s="83"/>
      <c r="M44" s="83"/>
      <c r="N44" s="1" t="s">
        <v>72</v>
      </c>
    </row>
    <row r="45" spans="1:44">
      <c r="B45" s="21" t="s">
        <v>80</v>
      </c>
      <c r="C45" s="63"/>
      <c r="D45" s="63"/>
      <c r="E45" s="63"/>
      <c r="F45" s="63"/>
      <c r="G45" s="63"/>
      <c r="H45" s="63"/>
      <c r="I45" s="63"/>
      <c r="J45" s="66"/>
      <c r="K45" s="66"/>
      <c r="L45" s="66"/>
      <c r="M45" s="66"/>
    </row>
    <row r="46" spans="1:44">
      <c r="B46" s="21" t="s">
        <v>79</v>
      </c>
    </row>
    <row r="47" spans="1:44">
      <c r="B47" s="1" t="s">
        <v>73</v>
      </c>
    </row>
    <row r="48" spans="1:44">
      <c r="B48" s="1" t="s">
        <v>74</v>
      </c>
    </row>
    <row r="49" spans="2:13">
      <c r="B49" s="21" t="s">
        <v>75</v>
      </c>
      <c r="J49" s="39"/>
      <c r="K49" s="39"/>
      <c r="L49" s="39"/>
      <c r="M49" s="39"/>
    </row>
    <row r="50" spans="2:13">
      <c r="B50" s="21" t="s">
        <v>76</v>
      </c>
    </row>
  </sheetData>
  <sheetProtection algorithmName="SHA-512" hashValue="bkim75aATazM2JTN2niFF/TgxwxzAAyRxYrhoHNKGzSXpZzuD5Utg1XZDepJcwe5m6EQh50BuOGH8qDX8USsDA==" saltValue="j8B9fFvYFUYKPeGqp3PFrA==" spinCount="100000" sheet="1" objects="1" scenarios="1"/>
  <protectedRanges>
    <protectedRange sqref="AA23:AE27 AA17:AE21" name="５加盟の有無"/>
    <protectedRange sqref="D17:E21 D23:E27 Q18:T21 Q23:T27" name="４生年月日"/>
    <protectedRange sqref="F16:I27 M16:P27" name="３チーム名・氏名"/>
    <protectedRange sqref="G6:P7 U6:AI7" name="１申込者"/>
    <protectedRange sqref="B16:C27" name="２性別"/>
    <protectedRange sqref="B30" name="７連絡事項"/>
  </protectedRanges>
  <mergeCells count="168">
    <mergeCell ref="B5:E5"/>
    <mergeCell ref="B6:F6"/>
    <mergeCell ref="G6:P6"/>
    <mergeCell ref="AC3:AE3"/>
    <mergeCell ref="AC2:AH2"/>
    <mergeCell ref="W3:AB3"/>
    <mergeCell ref="W2:AB2"/>
    <mergeCell ref="B3:V3"/>
    <mergeCell ref="B2:V2"/>
    <mergeCell ref="AG3:AH3"/>
    <mergeCell ref="V6:AH6"/>
    <mergeCell ref="R6:U6"/>
    <mergeCell ref="B7:F7"/>
    <mergeCell ref="G7:P7"/>
    <mergeCell ref="B9:V9"/>
    <mergeCell ref="E10:I10"/>
    <mergeCell ref="AC14:AH14"/>
    <mergeCell ref="B15:C15"/>
    <mergeCell ref="D15:I15"/>
    <mergeCell ref="K15:P15"/>
    <mergeCell ref="Q15:T15"/>
    <mergeCell ref="U15:V15"/>
    <mergeCell ref="W15:X15"/>
    <mergeCell ref="Y15:Z15"/>
    <mergeCell ref="W13:AH13"/>
    <mergeCell ref="V7:AH7"/>
    <mergeCell ref="R7:U7"/>
    <mergeCell ref="BT15:BV15"/>
    <mergeCell ref="BW15:BY15"/>
    <mergeCell ref="BZ15:CB15"/>
    <mergeCell ref="CC15:CE15"/>
    <mergeCell ref="K16:L16"/>
    <mergeCell ref="M16:P16"/>
    <mergeCell ref="Q16:T16"/>
    <mergeCell ref="U16:V16"/>
    <mergeCell ref="AA16:AD16"/>
    <mergeCell ref="BI16:BJ16"/>
    <mergeCell ref="AA15:AD15"/>
    <mergeCell ref="AF15:AH15"/>
    <mergeCell ref="BI15:BJ15"/>
    <mergeCell ref="BK15:BM15"/>
    <mergeCell ref="BN15:BP15"/>
    <mergeCell ref="BQ15:BS15"/>
    <mergeCell ref="CC16:CE16"/>
    <mergeCell ref="Y16:Z21"/>
    <mergeCell ref="K20:L20"/>
    <mergeCell ref="M20:P20"/>
    <mergeCell ref="Q20:T20"/>
    <mergeCell ref="U20:V20"/>
    <mergeCell ref="AA20:AD20"/>
    <mergeCell ref="K21:L21"/>
    <mergeCell ref="CH16:CJ16"/>
    <mergeCell ref="K17:L17"/>
    <mergeCell ref="M17:P17"/>
    <mergeCell ref="Q17:T17"/>
    <mergeCell ref="U17:V17"/>
    <mergeCell ref="AA17:AD17"/>
    <mergeCell ref="BI17:BJ17"/>
    <mergeCell ref="BK17:BM17"/>
    <mergeCell ref="BN17:BP17"/>
    <mergeCell ref="BK16:BM16"/>
    <mergeCell ref="BN16:BP16"/>
    <mergeCell ref="BQ16:BS16"/>
    <mergeCell ref="BT16:BV16"/>
    <mergeCell ref="BW16:BY16"/>
    <mergeCell ref="BZ16:CB16"/>
    <mergeCell ref="BQ17:BS17"/>
    <mergeCell ref="BT17:BV17"/>
    <mergeCell ref="BW17:BY17"/>
    <mergeCell ref="BZ17:CB17"/>
    <mergeCell ref="CC17:CE17"/>
    <mergeCell ref="CJ17:CJ21"/>
    <mergeCell ref="M21:P21"/>
    <mergeCell ref="Q21:T21"/>
    <mergeCell ref="U21:V21"/>
    <mergeCell ref="AA21:AD21"/>
    <mergeCell ref="W16:X21"/>
    <mergeCell ref="K18:L18"/>
    <mergeCell ref="M18:P18"/>
    <mergeCell ref="Q18:T18"/>
    <mergeCell ref="U18:V18"/>
    <mergeCell ref="AA18:AD18"/>
    <mergeCell ref="K19:L19"/>
    <mergeCell ref="M19:P19"/>
    <mergeCell ref="Q19:T19"/>
    <mergeCell ref="U19:V19"/>
    <mergeCell ref="AA19:AD19"/>
    <mergeCell ref="BZ25:CB25"/>
    <mergeCell ref="K25:L25"/>
    <mergeCell ref="M25:P25"/>
    <mergeCell ref="Q25:T25"/>
    <mergeCell ref="U25:V25"/>
    <mergeCell ref="AA25:AD25"/>
    <mergeCell ref="BI25:BJ25"/>
    <mergeCell ref="K22:L22"/>
    <mergeCell ref="M22:P22"/>
    <mergeCell ref="Q22:T22"/>
    <mergeCell ref="U22:V22"/>
    <mergeCell ref="AA22:AD22"/>
    <mergeCell ref="K23:L23"/>
    <mergeCell ref="M23:P23"/>
    <mergeCell ref="Q23:T23"/>
    <mergeCell ref="U23:V23"/>
    <mergeCell ref="AA23:AD23"/>
    <mergeCell ref="Y22:Z27"/>
    <mergeCell ref="K24:L24"/>
    <mergeCell ref="M24:P24"/>
    <mergeCell ref="Q24:T24"/>
    <mergeCell ref="U24:V24"/>
    <mergeCell ref="AA24:AD24"/>
    <mergeCell ref="CK17:CK21"/>
    <mergeCell ref="CK23:CK27"/>
    <mergeCell ref="D16:I21"/>
    <mergeCell ref="D22:I27"/>
    <mergeCell ref="B16:C21"/>
    <mergeCell ref="AF16:AH21"/>
    <mergeCell ref="AO37:AR37"/>
    <mergeCell ref="B35:D35"/>
    <mergeCell ref="E35:I35"/>
    <mergeCell ref="J35:M35"/>
    <mergeCell ref="N35:P35"/>
    <mergeCell ref="Q35:S35"/>
    <mergeCell ref="T35:W35"/>
    <mergeCell ref="AE28:AG28"/>
    <mergeCell ref="B34:D34"/>
    <mergeCell ref="E34:I34"/>
    <mergeCell ref="J34:M34"/>
    <mergeCell ref="N34:P34"/>
    <mergeCell ref="BI26:BJ26"/>
    <mergeCell ref="BK26:BM26"/>
    <mergeCell ref="BN26:BP26"/>
    <mergeCell ref="BQ26:BS26"/>
    <mergeCell ref="BK25:BM25"/>
    <mergeCell ref="BN25:BP25"/>
    <mergeCell ref="CJ23:CJ27"/>
    <mergeCell ref="Q34:S34"/>
    <mergeCell ref="T34:W34"/>
    <mergeCell ref="BT26:BV26"/>
    <mergeCell ref="BW26:BY26"/>
    <mergeCell ref="BZ26:CB26"/>
    <mergeCell ref="CC26:CE26"/>
    <mergeCell ref="K27:L27"/>
    <mergeCell ref="M27:P27"/>
    <mergeCell ref="Q27:T27"/>
    <mergeCell ref="U27:V27"/>
    <mergeCell ref="AA27:AD27"/>
    <mergeCell ref="CC25:CE25"/>
    <mergeCell ref="K26:L26"/>
    <mergeCell ref="M26:P26"/>
    <mergeCell ref="Q26:T26"/>
    <mergeCell ref="U26:V26"/>
    <mergeCell ref="AA26:AD26"/>
    <mergeCell ref="BQ25:BS25"/>
    <mergeCell ref="AF22:AH27"/>
    <mergeCell ref="W22:X27"/>
    <mergeCell ref="BT25:BV25"/>
    <mergeCell ref="BW25:BY25"/>
    <mergeCell ref="AA28:AD28"/>
    <mergeCell ref="B22:C27"/>
    <mergeCell ref="K42:X42"/>
    <mergeCell ref="B44:I44"/>
    <mergeCell ref="J44:M44"/>
    <mergeCell ref="Q37:S37"/>
    <mergeCell ref="T37:V37"/>
    <mergeCell ref="W37:Y37"/>
    <mergeCell ref="Z37:AB37"/>
    <mergeCell ref="AC37:AE37"/>
    <mergeCell ref="B30:AH32"/>
  </mergeCells>
  <phoneticPr fontId="18"/>
  <conditionalFormatting sqref="B16 B22">
    <cfRule type="expression" dxfId="23" priority="20" stopIfTrue="1">
      <formula>$AJ16&gt;=1</formula>
    </cfRule>
  </conditionalFormatting>
  <conditionalFormatting sqref="R39:R40 U39:U40 X39:X40 AA39:AA40 AD39:AD40">
    <cfRule type="cellIs" dxfId="22" priority="30" stopIfTrue="1" operator="equal">
      <formula>0</formula>
    </cfRule>
  </conditionalFormatting>
  <conditionalFormatting sqref="U34:W34">
    <cfRule type="expression" dxfId="21" priority="21" stopIfTrue="1">
      <formula>$V783=1</formula>
    </cfRule>
  </conditionalFormatting>
  <conditionalFormatting sqref="W16:Y16 W17:X27">
    <cfRule type="cellIs" dxfId="20" priority="26" stopIfTrue="1" operator="greaterThanOrEqual">
      <formula>1</formula>
    </cfRule>
  </conditionalFormatting>
  <conditionalFormatting sqref="AA23:AE27 AA17:AE21">
    <cfRule type="expression" dxfId="19" priority="19" stopIfTrue="1">
      <formula>$AK17=1</formula>
    </cfRule>
  </conditionalFormatting>
  <conditionalFormatting sqref="AJ39:AJ40">
    <cfRule type="cellIs" dxfId="18" priority="28" stopIfTrue="1" operator="equal">
      <formula>$BD$27</formula>
    </cfRule>
  </conditionalFormatting>
  <conditionalFormatting sqref="AK38:AN38">
    <cfRule type="expression" dxfId="17" priority="25" stopIfTrue="1">
      <formula>$V774=1</formula>
    </cfRule>
  </conditionalFormatting>
  <conditionalFormatting sqref="AK39:AL40">
    <cfRule type="expression" dxfId="16" priority="27" stopIfTrue="1">
      <formula>$BD$27</formula>
    </cfRule>
  </conditionalFormatting>
  <conditionalFormatting sqref="AM39:AM40">
    <cfRule type="cellIs" dxfId="15" priority="29" stopIfTrue="1" operator="equal">
      <formula>$BD$16</formula>
    </cfRule>
  </conditionalFormatting>
  <conditionalFormatting sqref="Y16:Z21">
    <cfRule type="expression" dxfId="14" priority="15">
      <formula>$BE$17</formula>
    </cfRule>
    <cfRule type="expression" dxfId="13" priority="16">
      <formula>$BE$16</formula>
    </cfRule>
  </conditionalFormatting>
  <conditionalFormatting sqref="Y22">
    <cfRule type="cellIs" dxfId="12" priority="8" stopIfTrue="1" operator="greaterThanOrEqual">
      <formula>1</formula>
    </cfRule>
  </conditionalFormatting>
  <conditionalFormatting sqref="Y22:Z27">
    <cfRule type="expression" dxfId="11" priority="6">
      <formula>$BE$17</formula>
    </cfRule>
    <cfRule type="expression" dxfId="10" priority="7">
      <formula>$BE$16</formula>
    </cfRule>
  </conditionalFormatting>
  <dataValidations count="3">
    <dataValidation type="list" allowBlank="1" showInputMessage="1" showErrorMessage="1" sqref="B16 B22">
      <formula1>$BD$16:$BD$18</formula1>
    </dataValidation>
    <dataValidation type="list" allowBlank="1" showInputMessage="1" showErrorMessage="1" sqref="AA23:AA27 AA17:AA21">
      <formula1>$BF$16:$BF$20</formula1>
    </dataValidation>
    <dataValidation type="list" allowBlank="1" showInputMessage="1" showErrorMessage="1" sqref="Y16:Z27">
      <formula1>$BE$16:$BE$19</formula1>
    </dataValidation>
  </dataValidations>
  <pageMargins left="0.75" right="0.12" top="0.78" bottom="0.41" header="0.51" footer="0.2"/>
  <pageSetup paperSize="9" scale="76" orientation="portrait" blackAndWhite="1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5874501B-C85E-48BD-8D19-6A7594085EFE}">
            <xm:f>NOT(ISERROR(SEARCH($BE$19,Y16)))</xm:f>
            <xm:f>$BE$19</xm:f>
            <x14:dxf>
              <fill>
                <patternFill>
                  <bgColor rgb="FFCCFFFF"/>
                </patternFill>
              </fill>
            </x14:dxf>
          </x14:cfRule>
          <x14:cfRule type="containsText" priority="10" operator="containsText" id="{0BBC7F94-DD10-4AAF-BBFC-7ABF249D4293}">
            <xm:f>NOT(ISERROR(SEARCH($BE$18,Y16)))</xm:f>
            <xm:f>$BE$18</xm:f>
            <x14:dxf>
              <fill>
                <patternFill>
                  <bgColor rgb="FFCCFFFF"/>
                </patternFill>
              </fill>
            </x14:dxf>
          </x14:cfRule>
          <x14:cfRule type="containsText" priority="11" operator="containsText" id="{D23907B8-0535-44C1-947F-AF565375B629}">
            <xm:f>NOT(ISERROR(SEARCH($BE$17,Y16)))</xm:f>
            <xm:f>$BE$17</xm:f>
            <x14:dxf>
              <fill>
                <patternFill>
                  <bgColor rgb="FFCCFFFF"/>
                </patternFill>
              </fill>
            </x14:dxf>
          </x14:cfRule>
          <x14:cfRule type="containsText" priority="12" operator="containsText" id="{23C68D1E-D55B-4484-B48A-D1322CC5B0A6}">
            <xm:f>NOT(ISERROR(SEARCH($BE$16,Y16)))</xm:f>
            <xm:f>$BE$16</xm:f>
            <x14:dxf>
              <fill>
                <patternFill>
                  <bgColor rgb="FFCCFFFF"/>
                </patternFill>
              </fill>
            </x14:dxf>
          </x14:cfRule>
          <x14:cfRule type="containsText" priority="13" operator="containsText" id="{2962A0BE-2B01-4D06-AEA5-4A542BCF1B73}">
            <xm:f>NOT(ISERROR(SEARCH($BE$16,Y16)))</xm:f>
            <xm:f>$BE$16</xm:f>
            <x14:dxf>
              <fill>
                <gradientFill degree="90">
                  <stop position="0">
                    <color theme="0"/>
                  </stop>
                  <stop position="1">
                    <color theme="4"/>
                  </stop>
                </gradientFill>
              </fill>
            </x14:dxf>
          </x14:cfRule>
          <xm:sqref>Y16:Z21</xm:sqref>
        </x14:conditionalFormatting>
        <x14:conditionalFormatting xmlns:xm="http://schemas.microsoft.com/office/excel/2006/main">
          <x14:cfRule type="containsText" priority="1" operator="containsText" id="{5E0648C4-8034-4F4D-825F-6E5A090CDEA0}">
            <xm:f>NOT(ISERROR(SEARCH($BE$19,Y22)))</xm:f>
            <xm:f>$BE$19</xm:f>
            <x14:dxf>
              <fill>
                <patternFill>
                  <bgColor rgb="FFCCFFFF"/>
                </patternFill>
              </fill>
            </x14:dxf>
          </x14:cfRule>
          <x14:cfRule type="containsText" priority="2" operator="containsText" id="{C6187912-1EE3-4420-B900-48C438C8C8F6}">
            <xm:f>NOT(ISERROR(SEARCH($BE$18,Y22)))</xm:f>
            <xm:f>$BE$18</xm:f>
            <x14:dxf>
              <fill>
                <patternFill>
                  <bgColor rgb="FFCCFFFF"/>
                </patternFill>
              </fill>
            </x14:dxf>
          </x14:cfRule>
          <x14:cfRule type="containsText" priority="3" operator="containsText" id="{9BD90E8D-F09F-4351-9CBD-E8967254609D}">
            <xm:f>NOT(ISERROR(SEARCH($BE$17,Y22)))</xm:f>
            <xm:f>$BE$17</xm:f>
            <x14:dxf>
              <fill>
                <patternFill>
                  <bgColor rgb="FFCCFFFF"/>
                </patternFill>
              </fill>
            </x14:dxf>
          </x14:cfRule>
          <x14:cfRule type="containsText" priority="4" operator="containsText" id="{3D08958D-F96B-4866-9CD8-398285F5250D}">
            <xm:f>NOT(ISERROR(SEARCH($BE$16,Y22)))</xm:f>
            <xm:f>$BE$16</xm:f>
            <x14:dxf>
              <fill>
                <patternFill>
                  <bgColor rgb="FFCCFFFF"/>
                </patternFill>
              </fill>
            </x14:dxf>
          </x14:cfRule>
          <x14:cfRule type="containsText" priority="5" operator="containsText" id="{C44F85F0-6FBE-4E60-BD13-60112CDEDE16}">
            <xm:f>NOT(ISERROR(SEARCH($BE$16,Y22)))</xm:f>
            <xm:f>$BE$16</xm:f>
            <x14:dxf>
              <fill>
                <gradientFill degree="90">
                  <stop position="0">
                    <color theme="0"/>
                  </stop>
                  <stop position="1">
                    <color theme="4"/>
                  </stop>
                </gradientFill>
              </fill>
            </x14:dxf>
          </x14:cfRule>
          <xm:sqref>Y22:Z27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32"/>
  <sheetViews>
    <sheetView showGridLines="0" showRowColHeaders="0" showRuler="0" view="pageLayout" zoomScale="90" zoomScaleNormal="100" zoomScalePageLayoutView="90" workbookViewId="0">
      <selection activeCell="F203" sqref="F203:AR206"/>
    </sheetView>
  </sheetViews>
  <sheetFormatPr defaultRowHeight="15.75"/>
  <cols>
    <col min="1" max="44" width="2.125" style="270" customWidth="1"/>
    <col min="45" max="50" width="2.125" style="211" customWidth="1"/>
    <col min="51" max="16384" width="9" style="211"/>
  </cols>
  <sheetData>
    <row r="1" spans="1:44" ht="3.75" customHeight="1">
      <c r="A1" s="207"/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9" t="s">
        <v>92</v>
      </c>
      <c r="AO1" s="210"/>
      <c r="AP1" s="210"/>
      <c r="AQ1" s="210"/>
      <c r="AR1" s="210"/>
    </row>
    <row r="2" spans="1:44" ht="3.75" customHeigh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10"/>
      <c r="AO2" s="210"/>
      <c r="AP2" s="210"/>
      <c r="AQ2" s="210"/>
      <c r="AR2" s="210"/>
    </row>
    <row r="3" spans="1:44" ht="3.75" customHeight="1">
      <c r="A3" s="208"/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10"/>
      <c r="AO3" s="210"/>
      <c r="AP3" s="210"/>
      <c r="AQ3" s="210"/>
      <c r="AR3" s="210"/>
    </row>
    <row r="4" spans="1:44" ht="3.75" customHeight="1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12"/>
      <c r="AO4" s="212"/>
      <c r="AP4" s="212"/>
      <c r="AQ4" s="212"/>
      <c r="AR4" s="212"/>
    </row>
    <row r="5" spans="1:44" ht="3.75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12"/>
      <c r="AO5" s="212"/>
      <c r="AP5" s="212"/>
      <c r="AQ5" s="212"/>
      <c r="AR5" s="212"/>
    </row>
    <row r="6" spans="1:44" ht="3.75" customHeight="1">
      <c r="A6" s="213" t="s">
        <v>93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</row>
    <row r="7" spans="1:44" ht="3.75" customHeight="1">
      <c r="A7" s="213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</row>
    <row r="8" spans="1:44" ht="3.75" customHeight="1">
      <c r="A8" s="213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</row>
    <row r="9" spans="1:44" ht="3.75" customHeight="1">
      <c r="A9" s="213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</row>
    <row r="10" spans="1:44" ht="3.75" customHeight="1">
      <c r="A10" s="213"/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</row>
    <row r="11" spans="1:44" ht="3.75" customHeight="1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5" t="s">
        <v>94</v>
      </c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</row>
    <row r="12" spans="1:44" ht="3.75" customHeight="1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</row>
    <row r="13" spans="1:44" ht="3.75" customHeight="1">
      <c r="A13" s="214"/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</row>
    <row r="14" spans="1:44" ht="3.75" customHeight="1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</row>
    <row r="15" spans="1:44" ht="3.75" customHeight="1">
      <c r="A15" s="216"/>
      <c r="B15" s="216"/>
      <c r="C15" s="216"/>
      <c r="D15" s="216"/>
      <c r="E15" s="216"/>
      <c r="F15" s="216"/>
      <c r="G15" s="216"/>
      <c r="H15" s="216"/>
      <c r="I15" s="216"/>
      <c r="J15" s="216"/>
      <c r="K15" s="216"/>
      <c r="L15" s="216"/>
      <c r="M15" s="215"/>
      <c r="N15" s="215"/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  <c r="AD15" s="215"/>
      <c r="AE15" s="215"/>
      <c r="AF15" s="215"/>
      <c r="AG15" s="215"/>
      <c r="AH15" s="215"/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</row>
    <row r="16" spans="1:44" ht="3.75" customHeight="1">
      <c r="A16" s="218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9"/>
      <c r="AA16" s="219"/>
      <c r="AB16" s="211"/>
      <c r="AC16" s="211"/>
      <c r="AD16" s="211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</row>
    <row r="17" spans="1:44" ht="3.75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9"/>
      <c r="AA17" s="219"/>
      <c r="AB17" s="211"/>
      <c r="AC17" s="211"/>
      <c r="AD17" s="211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</row>
    <row r="18" spans="1:44" ht="3.75" customHeight="1">
      <c r="A18" s="218"/>
      <c r="B18" s="218"/>
      <c r="C18" s="218"/>
      <c r="D18" s="218"/>
      <c r="E18" s="218"/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9"/>
      <c r="AA18" s="219"/>
      <c r="AB18" s="211"/>
      <c r="AC18" s="211"/>
      <c r="AD18" s="211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</row>
    <row r="19" spans="1:44" ht="3.75" customHeight="1">
      <c r="A19" s="218"/>
      <c r="B19" s="218"/>
      <c r="C19" s="218"/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8"/>
      <c r="Z19" s="219"/>
      <c r="AA19" s="219"/>
      <c r="AB19" s="211"/>
      <c r="AC19" s="211"/>
      <c r="AD19" s="211"/>
      <c r="AE19" s="217"/>
      <c r="AF19" s="217"/>
      <c r="AG19" s="217"/>
      <c r="AH19" s="217"/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</row>
    <row r="20" spans="1:44" ht="3.75" customHeight="1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9"/>
      <c r="AA20" s="219"/>
      <c r="AB20" s="211"/>
      <c r="AC20" s="211"/>
      <c r="AD20" s="211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</row>
    <row r="21" spans="1:44" ht="3.75" customHeight="1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20" t="s">
        <v>95</v>
      </c>
      <c r="L21" s="221"/>
      <c r="M21" s="221"/>
      <c r="N21" s="220" t="s">
        <v>96</v>
      </c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0" t="s">
        <v>97</v>
      </c>
      <c r="AC21" s="222"/>
      <c r="AD21" s="222"/>
      <c r="AE21" s="220" t="s">
        <v>98</v>
      </c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</row>
    <row r="22" spans="1:44" ht="3.75" customHeight="1">
      <c r="A22" s="218"/>
      <c r="B22" s="218"/>
      <c r="C22" s="218"/>
      <c r="D22" s="218"/>
      <c r="E22" s="218"/>
      <c r="F22" s="218"/>
      <c r="G22" s="218"/>
      <c r="H22" s="218"/>
      <c r="I22" s="218"/>
      <c r="J22" s="218"/>
      <c r="K22" s="221"/>
      <c r="L22" s="221"/>
      <c r="M22" s="221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</row>
    <row r="23" spans="1:44" ht="3.75" customHeight="1">
      <c r="A23" s="218"/>
      <c r="B23" s="218"/>
      <c r="C23" s="218"/>
      <c r="D23" s="218"/>
      <c r="E23" s="218"/>
      <c r="F23" s="218"/>
      <c r="G23" s="218"/>
      <c r="H23" s="218"/>
      <c r="I23" s="218"/>
      <c r="J23" s="218"/>
      <c r="K23" s="221"/>
      <c r="L23" s="221"/>
      <c r="M23" s="221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</row>
    <row r="24" spans="1:44" ht="3.75" customHeight="1">
      <c r="A24" s="218"/>
      <c r="B24" s="218"/>
      <c r="C24" s="218"/>
      <c r="D24" s="218"/>
      <c r="E24" s="218"/>
      <c r="F24" s="218"/>
      <c r="G24" s="218"/>
      <c r="H24" s="218"/>
      <c r="I24" s="218"/>
      <c r="J24" s="218"/>
      <c r="K24" s="221"/>
      <c r="L24" s="221"/>
      <c r="M24" s="221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</row>
    <row r="25" spans="1:44" ht="3.75" customHeight="1">
      <c r="A25" s="218"/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7"/>
      <c r="O25" s="217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7"/>
      <c r="AB25" s="218"/>
      <c r="AC25" s="217"/>
      <c r="AD25" s="217"/>
      <c r="AE25" s="217"/>
      <c r="AF25" s="217"/>
      <c r="AG25" s="217"/>
      <c r="AH25" s="217"/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</row>
    <row r="26" spans="1:44" ht="3.75" customHeight="1">
      <c r="A26" s="218"/>
      <c r="B26" s="218"/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7"/>
      <c r="O26" s="217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7"/>
      <c r="AB26" s="218"/>
      <c r="AC26" s="217"/>
      <c r="AD26" s="217"/>
      <c r="AE26" s="217"/>
      <c r="AF26" s="217"/>
      <c r="AG26" s="217"/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</row>
    <row r="27" spans="1:44" ht="3.75" customHeight="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7"/>
      <c r="O27" s="217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7"/>
      <c r="AB27" s="218"/>
      <c r="AC27" s="217"/>
      <c r="AD27" s="217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</row>
    <row r="28" spans="1:44" ht="3.75" customHeight="1">
      <c r="A28" s="218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7"/>
      <c r="O28" s="217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7"/>
      <c r="AB28" s="218"/>
      <c r="AC28" s="217"/>
      <c r="AD28" s="217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</row>
    <row r="29" spans="1:44" ht="3.75" customHeight="1">
      <c r="A29" s="218"/>
      <c r="B29" s="218"/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  <c r="N29" s="217"/>
      <c r="O29" s="217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7"/>
      <c r="AB29" s="218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</row>
    <row r="30" spans="1:44" ht="3.75" customHeight="1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  <c r="L30" s="218"/>
      <c r="M30" s="218"/>
      <c r="N30" s="217"/>
      <c r="O30" s="217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7"/>
      <c r="AB30" s="218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</row>
    <row r="31" spans="1:44" ht="3.75" customHeight="1">
      <c r="A31" s="218"/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7"/>
      <c r="O31" s="217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7"/>
      <c r="AB31" s="218"/>
      <c r="AC31" s="217"/>
      <c r="AD31" s="217"/>
      <c r="AE31" s="217"/>
      <c r="AF31" s="217"/>
      <c r="AG31" s="217"/>
      <c r="AH31" s="217"/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</row>
    <row r="32" spans="1:44" ht="3.75" customHeight="1">
      <c r="A32" s="223" t="s">
        <v>99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</row>
    <row r="33" spans="1:44" ht="3.75" customHeight="1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</row>
    <row r="34" spans="1:44" ht="3.75" customHeight="1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</row>
    <row r="35" spans="1:44" ht="3.75" customHeight="1">
      <c r="A35" s="224"/>
      <c r="B35" s="224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</row>
    <row r="36" spans="1:44" ht="3.75" customHeight="1">
      <c r="A36" s="218"/>
      <c r="B36" s="225"/>
      <c r="C36" s="225"/>
      <c r="D36" s="225"/>
      <c r="E36" s="225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</row>
    <row r="37" spans="1:44" ht="3.75" customHeight="1">
      <c r="A37" s="218"/>
      <c r="B37" s="225"/>
      <c r="C37" s="225"/>
      <c r="D37" s="225"/>
      <c r="E37" s="225"/>
      <c r="F37" s="226"/>
      <c r="G37" s="226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</row>
    <row r="38" spans="1:44" ht="3.75" customHeight="1">
      <c r="A38" s="218"/>
      <c r="B38" s="218"/>
      <c r="C38" s="218"/>
      <c r="D38" s="218"/>
      <c r="E38" s="218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</row>
    <row r="39" spans="1:44" ht="3.75" customHeight="1">
      <c r="A39" s="227" t="s">
        <v>100</v>
      </c>
      <c r="B39" s="228" t="s">
        <v>101</v>
      </c>
      <c r="C39" s="228"/>
      <c r="D39" s="228"/>
      <c r="E39" s="229"/>
      <c r="F39" s="230" t="s">
        <v>102</v>
      </c>
      <c r="G39" s="230"/>
      <c r="H39" s="230"/>
      <c r="I39" s="230"/>
      <c r="J39" s="230"/>
      <c r="K39" s="230"/>
      <c r="L39" s="230"/>
      <c r="M39" s="230"/>
      <c r="N39" s="230"/>
      <c r="O39" s="230"/>
      <c r="P39" s="230"/>
      <c r="Q39" s="230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</row>
    <row r="40" spans="1:44" ht="3.75" customHeight="1">
      <c r="A40" s="231"/>
      <c r="B40" s="229"/>
      <c r="C40" s="229"/>
      <c r="D40" s="229"/>
      <c r="E40" s="229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</row>
    <row r="41" spans="1:44" ht="3.75" customHeight="1">
      <c r="A41" s="231"/>
      <c r="B41" s="229"/>
      <c r="C41" s="229"/>
      <c r="D41" s="229"/>
      <c r="E41" s="229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</row>
    <row r="42" spans="1:44" ht="3.75" customHeight="1">
      <c r="A42" s="231"/>
      <c r="B42" s="229"/>
      <c r="C42" s="229"/>
      <c r="D42" s="229"/>
      <c r="E42" s="229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</row>
    <row r="43" spans="1:44" ht="3.75" customHeight="1">
      <c r="A43" s="232"/>
      <c r="B43" s="218"/>
      <c r="C43" s="218"/>
      <c r="D43" s="218"/>
      <c r="E43" s="218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</row>
    <row r="44" spans="1:44" ht="3.75" customHeight="1">
      <c r="A44" s="233"/>
      <c r="B44" s="234"/>
      <c r="C44" s="234"/>
      <c r="D44" s="234"/>
      <c r="E44" s="225"/>
      <c r="F44" s="235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</row>
    <row r="45" spans="1:44" ht="3.75" customHeight="1">
      <c r="A45" s="227" t="s">
        <v>103</v>
      </c>
      <c r="B45" s="228" t="s">
        <v>104</v>
      </c>
      <c r="C45" s="228"/>
      <c r="D45" s="228"/>
      <c r="E45" s="229"/>
      <c r="F45" s="236" t="s">
        <v>105</v>
      </c>
      <c r="G45" s="237"/>
      <c r="H45" s="237"/>
      <c r="I45" s="237"/>
      <c r="J45" s="237"/>
      <c r="K45" s="237"/>
      <c r="L45" s="237"/>
      <c r="M45" s="237"/>
      <c r="N45" s="237"/>
      <c r="O45" s="237"/>
      <c r="P45" s="237"/>
      <c r="Q45" s="237"/>
      <c r="R45" s="237"/>
      <c r="S45" s="237"/>
      <c r="T45" s="237"/>
      <c r="U45" s="237"/>
      <c r="V45" s="237"/>
      <c r="W45" s="237"/>
      <c r="X45" s="237"/>
      <c r="Y45" s="237"/>
      <c r="Z45" s="237"/>
      <c r="AA45" s="237"/>
      <c r="AB45" s="237"/>
      <c r="AC45" s="237"/>
      <c r="AD45" s="237"/>
      <c r="AE45" s="237"/>
      <c r="AF45" s="237"/>
      <c r="AG45" s="237"/>
      <c r="AH45" s="237"/>
      <c r="AI45" s="237"/>
      <c r="AJ45" s="237"/>
      <c r="AK45" s="237"/>
      <c r="AL45" s="237"/>
      <c r="AM45" s="237"/>
      <c r="AN45" s="237"/>
      <c r="AO45" s="237"/>
      <c r="AP45" s="237"/>
      <c r="AQ45" s="237"/>
      <c r="AR45" s="237"/>
    </row>
    <row r="46" spans="1:44" ht="3.75" customHeight="1">
      <c r="A46" s="231"/>
      <c r="B46" s="229"/>
      <c r="C46" s="229"/>
      <c r="D46" s="229"/>
      <c r="E46" s="229"/>
      <c r="F46" s="236"/>
      <c r="G46" s="237"/>
      <c r="H46" s="237"/>
      <c r="I46" s="237"/>
      <c r="J46" s="237"/>
      <c r="K46" s="237"/>
      <c r="L46" s="237"/>
      <c r="M46" s="237"/>
      <c r="N46" s="237"/>
      <c r="O46" s="237"/>
      <c r="P46" s="237"/>
      <c r="Q46" s="237"/>
      <c r="R46" s="237"/>
      <c r="S46" s="237"/>
      <c r="T46" s="237"/>
      <c r="U46" s="237"/>
      <c r="V46" s="237"/>
      <c r="W46" s="237"/>
      <c r="X46" s="237"/>
      <c r="Y46" s="237"/>
      <c r="Z46" s="237"/>
      <c r="AA46" s="237"/>
      <c r="AB46" s="237"/>
      <c r="AC46" s="237"/>
      <c r="AD46" s="237"/>
      <c r="AE46" s="237"/>
      <c r="AF46" s="237"/>
      <c r="AG46" s="237"/>
      <c r="AH46" s="237"/>
      <c r="AI46" s="237"/>
      <c r="AJ46" s="237"/>
      <c r="AK46" s="237"/>
      <c r="AL46" s="237"/>
      <c r="AM46" s="237"/>
      <c r="AN46" s="237"/>
      <c r="AO46" s="237"/>
      <c r="AP46" s="237"/>
      <c r="AQ46" s="237"/>
      <c r="AR46" s="237"/>
    </row>
    <row r="47" spans="1:44" ht="3.75" customHeight="1">
      <c r="A47" s="231"/>
      <c r="B47" s="229"/>
      <c r="C47" s="229"/>
      <c r="D47" s="229"/>
      <c r="E47" s="229"/>
      <c r="F47" s="237"/>
      <c r="G47" s="237"/>
      <c r="H47" s="237"/>
      <c r="I47" s="237"/>
      <c r="J47" s="237"/>
      <c r="K47" s="237"/>
      <c r="L47" s="237"/>
      <c r="M47" s="237"/>
      <c r="N47" s="237"/>
      <c r="O47" s="237"/>
      <c r="P47" s="237"/>
      <c r="Q47" s="237"/>
      <c r="R47" s="237"/>
      <c r="S47" s="237"/>
      <c r="T47" s="237"/>
      <c r="U47" s="237"/>
      <c r="V47" s="237"/>
      <c r="W47" s="237"/>
      <c r="X47" s="237"/>
      <c r="Y47" s="237"/>
      <c r="Z47" s="237"/>
      <c r="AA47" s="237"/>
      <c r="AB47" s="237"/>
      <c r="AC47" s="237"/>
      <c r="AD47" s="237"/>
      <c r="AE47" s="237"/>
      <c r="AF47" s="237"/>
      <c r="AG47" s="237"/>
      <c r="AH47" s="237"/>
      <c r="AI47" s="237"/>
      <c r="AJ47" s="237"/>
      <c r="AK47" s="237"/>
      <c r="AL47" s="237"/>
      <c r="AM47" s="237"/>
      <c r="AN47" s="237"/>
      <c r="AO47" s="237"/>
      <c r="AP47" s="237"/>
      <c r="AQ47" s="237"/>
      <c r="AR47" s="237"/>
    </row>
    <row r="48" spans="1:44" ht="3.75" customHeight="1">
      <c r="A48" s="231"/>
      <c r="B48" s="229"/>
      <c r="C48" s="229"/>
      <c r="D48" s="229"/>
      <c r="E48" s="229"/>
      <c r="F48" s="237"/>
      <c r="G48" s="237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7"/>
      <c r="S48" s="237"/>
      <c r="T48" s="237"/>
      <c r="U48" s="237"/>
      <c r="V48" s="237"/>
      <c r="W48" s="237"/>
      <c r="X48" s="237"/>
      <c r="Y48" s="237"/>
      <c r="Z48" s="237"/>
      <c r="AA48" s="237"/>
      <c r="AB48" s="237"/>
      <c r="AC48" s="237"/>
      <c r="AD48" s="237"/>
      <c r="AE48" s="237"/>
      <c r="AF48" s="237"/>
      <c r="AG48" s="237"/>
      <c r="AH48" s="237"/>
      <c r="AI48" s="237"/>
      <c r="AJ48" s="237"/>
      <c r="AK48" s="237"/>
      <c r="AL48" s="237"/>
      <c r="AM48" s="237"/>
      <c r="AN48" s="237"/>
      <c r="AO48" s="237"/>
      <c r="AP48" s="237"/>
      <c r="AQ48" s="237"/>
      <c r="AR48" s="237"/>
    </row>
    <row r="49" spans="1:44" ht="3.75" customHeight="1">
      <c r="A49" s="232"/>
      <c r="B49" s="218"/>
      <c r="C49" s="218"/>
      <c r="D49" s="218"/>
      <c r="E49" s="218"/>
      <c r="F49" s="236" t="s">
        <v>106</v>
      </c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</row>
    <row r="50" spans="1:44" ht="3.75" customHeight="1">
      <c r="A50" s="232"/>
      <c r="B50" s="218"/>
      <c r="C50" s="218"/>
      <c r="D50" s="218"/>
      <c r="E50" s="218"/>
      <c r="F50" s="237"/>
      <c r="G50" s="237"/>
      <c r="H50" s="237"/>
      <c r="I50" s="237"/>
      <c r="J50" s="237"/>
      <c r="K50" s="237"/>
      <c r="L50" s="237"/>
      <c r="M50" s="237"/>
      <c r="N50" s="237"/>
      <c r="O50" s="237"/>
      <c r="P50" s="237"/>
      <c r="Q50" s="237"/>
      <c r="R50" s="237"/>
      <c r="S50" s="237"/>
      <c r="T50" s="237"/>
      <c r="U50" s="237"/>
      <c r="V50" s="237"/>
      <c r="W50" s="237"/>
      <c r="X50" s="237"/>
      <c r="Y50" s="237"/>
      <c r="Z50" s="237"/>
      <c r="AA50" s="237"/>
      <c r="AB50" s="237"/>
      <c r="AC50" s="237"/>
      <c r="AD50" s="237"/>
      <c r="AE50" s="237"/>
      <c r="AF50" s="237"/>
      <c r="AG50" s="237"/>
      <c r="AH50" s="237"/>
      <c r="AI50" s="237"/>
      <c r="AJ50" s="237"/>
      <c r="AK50" s="237"/>
      <c r="AL50" s="237"/>
      <c r="AM50" s="237"/>
      <c r="AN50" s="237"/>
      <c r="AO50" s="237"/>
      <c r="AP50" s="237"/>
      <c r="AQ50" s="237"/>
      <c r="AR50" s="237"/>
    </row>
    <row r="51" spans="1:44" ht="3.75" customHeight="1">
      <c r="A51" s="232"/>
      <c r="B51" s="218"/>
      <c r="C51" s="218"/>
      <c r="D51" s="218"/>
      <c r="E51" s="218"/>
      <c r="F51" s="237"/>
      <c r="G51" s="237"/>
      <c r="H51" s="237"/>
      <c r="I51" s="237"/>
      <c r="J51" s="237"/>
      <c r="K51" s="237"/>
      <c r="L51" s="237"/>
      <c r="M51" s="237"/>
      <c r="N51" s="237"/>
      <c r="O51" s="237"/>
      <c r="P51" s="237"/>
      <c r="Q51" s="237"/>
      <c r="R51" s="237"/>
      <c r="S51" s="237"/>
      <c r="T51" s="237"/>
      <c r="U51" s="237"/>
      <c r="V51" s="237"/>
      <c r="W51" s="237"/>
      <c r="X51" s="237"/>
      <c r="Y51" s="237"/>
      <c r="Z51" s="237"/>
      <c r="AA51" s="237"/>
      <c r="AB51" s="237"/>
      <c r="AC51" s="237"/>
      <c r="AD51" s="237"/>
      <c r="AE51" s="237"/>
      <c r="AF51" s="237"/>
      <c r="AG51" s="237"/>
      <c r="AH51" s="237"/>
      <c r="AI51" s="237"/>
      <c r="AJ51" s="237"/>
      <c r="AK51" s="237"/>
      <c r="AL51" s="237"/>
      <c r="AM51" s="237"/>
      <c r="AN51" s="237"/>
      <c r="AO51" s="237"/>
      <c r="AP51" s="237"/>
      <c r="AQ51" s="237"/>
      <c r="AR51" s="237"/>
    </row>
    <row r="52" spans="1:44" ht="3.75" customHeight="1">
      <c r="A52" s="232"/>
      <c r="B52" s="218"/>
      <c r="C52" s="218"/>
      <c r="D52" s="218"/>
      <c r="E52" s="218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</row>
    <row r="53" spans="1:44" ht="3.75" customHeight="1">
      <c r="A53" s="232"/>
      <c r="B53" s="218"/>
      <c r="C53" s="218"/>
      <c r="D53" s="218"/>
      <c r="E53" s="21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8"/>
      <c r="Q53" s="238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</row>
    <row r="54" spans="1:44" ht="3.75" customHeight="1">
      <c r="A54" s="218"/>
      <c r="B54" s="218"/>
      <c r="C54" s="218"/>
      <c r="D54" s="218"/>
      <c r="E54" s="218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</row>
    <row r="55" spans="1:44" ht="3.75" customHeight="1">
      <c r="A55" s="227" t="s">
        <v>107</v>
      </c>
      <c r="B55" s="228" t="s">
        <v>108</v>
      </c>
      <c r="C55" s="228"/>
      <c r="D55" s="228"/>
      <c r="E55" s="229"/>
      <c r="F55" s="239" t="s">
        <v>109</v>
      </c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0"/>
      <c r="S55" s="240"/>
      <c r="T55" s="240"/>
      <c r="U55" s="240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  <c r="AN55" s="240"/>
      <c r="AO55" s="240"/>
      <c r="AP55" s="240"/>
      <c r="AQ55" s="240"/>
      <c r="AR55" s="240"/>
    </row>
    <row r="56" spans="1:44" ht="3.75" customHeight="1">
      <c r="A56" s="231"/>
      <c r="B56" s="229"/>
      <c r="C56" s="229"/>
      <c r="D56" s="229"/>
      <c r="E56" s="229"/>
      <c r="F56" s="240"/>
      <c r="G56" s="240"/>
      <c r="H56" s="240"/>
      <c r="I56" s="240"/>
      <c r="J56" s="240"/>
      <c r="K56" s="240"/>
      <c r="L56" s="240"/>
      <c r="M56" s="240"/>
      <c r="N56" s="240"/>
      <c r="O56" s="240"/>
      <c r="P56" s="240"/>
      <c r="Q56" s="240"/>
      <c r="R56" s="240"/>
      <c r="S56" s="240"/>
      <c r="T56" s="240"/>
      <c r="U56" s="240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  <c r="AN56" s="240"/>
      <c r="AO56" s="240"/>
      <c r="AP56" s="240"/>
      <c r="AQ56" s="240"/>
      <c r="AR56" s="240"/>
    </row>
    <row r="57" spans="1:44" ht="3.75" customHeight="1">
      <c r="A57" s="231"/>
      <c r="B57" s="229"/>
      <c r="C57" s="229"/>
      <c r="D57" s="229"/>
      <c r="E57" s="229"/>
      <c r="F57" s="240"/>
      <c r="G57" s="240"/>
      <c r="H57" s="240"/>
      <c r="I57" s="240"/>
      <c r="J57" s="240"/>
      <c r="K57" s="240"/>
      <c r="L57" s="240"/>
      <c r="M57" s="240"/>
      <c r="N57" s="240"/>
      <c r="O57" s="240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</row>
    <row r="58" spans="1:44" ht="3.75" customHeight="1">
      <c r="A58" s="231"/>
      <c r="B58" s="229"/>
      <c r="C58" s="229"/>
      <c r="D58" s="229"/>
      <c r="E58" s="229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</row>
    <row r="59" spans="1:44" ht="3.75" customHeight="1">
      <c r="A59" s="233"/>
      <c r="B59" s="234"/>
      <c r="C59" s="234"/>
      <c r="D59" s="234"/>
      <c r="E59" s="225"/>
      <c r="F59" s="239" t="s">
        <v>110</v>
      </c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</row>
    <row r="60" spans="1:44" ht="3.75" customHeight="1">
      <c r="A60" s="241"/>
      <c r="B60" s="225"/>
      <c r="C60" s="225"/>
      <c r="D60" s="225"/>
      <c r="E60" s="225"/>
      <c r="F60" s="240"/>
      <c r="G60" s="240"/>
      <c r="H60" s="240"/>
      <c r="I60" s="240"/>
      <c r="J60" s="240"/>
      <c r="K60" s="240"/>
      <c r="L60" s="240"/>
      <c r="M60" s="240"/>
      <c r="N60" s="240"/>
      <c r="O60" s="240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</row>
    <row r="61" spans="1:44" ht="3.75" customHeight="1">
      <c r="A61" s="241"/>
      <c r="B61" s="225"/>
      <c r="C61" s="225"/>
      <c r="D61" s="225"/>
      <c r="E61" s="225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240"/>
      <c r="Q61" s="240"/>
      <c r="R61" s="240"/>
      <c r="S61" s="240"/>
      <c r="T61" s="240"/>
      <c r="U61" s="240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  <c r="AN61" s="240"/>
      <c r="AO61" s="240"/>
      <c r="AP61" s="240"/>
      <c r="AQ61" s="240"/>
      <c r="AR61" s="240"/>
    </row>
    <row r="62" spans="1:44" ht="3.75" customHeight="1">
      <c r="A62" s="241"/>
      <c r="B62" s="225"/>
      <c r="C62" s="225"/>
      <c r="D62" s="225"/>
      <c r="E62" s="225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/>
      <c r="AR62" s="240"/>
    </row>
    <row r="63" spans="1:44" ht="3.75" customHeight="1">
      <c r="A63" s="241"/>
      <c r="B63" s="225"/>
      <c r="C63" s="225"/>
      <c r="D63" s="225"/>
      <c r="E63" s="225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  <c r="AJ63" s="242"/>
      <c r="AK63" s="242"/>
      <c r="AL63" s="242"/>
      <c r="AM63" s="242"/>
      <c r="AN63" s="242"/>
      <c r="AO63" s="242"/>
      <c r="AP63" s="242"/>
      <c r="AQ63" s="242"/>
      <c r="AR63" s="242"/>
    </row>
    <row r="64" spans="1:44" ht="3.75" customHeight="1">
      <c r="A64" s="217"/>
      <c r="B64" s="211"/>
      <c r="C64" s="211"/>
      <c r="D64" s="211"/>
      <c r="E64" s="211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</row>
    <row r="65" spans="1:44" ht="3.75" customHeight="1">
      <c r="A65" s="227" t="s">
        <v>111</v>
      </c>
      <c r="B65" s="228" t="s">
        <v>112</v>
      </c>
      <c r="C65" s="228"/>
      <c r="D65" s="228"/>
      <c r="E65" s="229"/>
      <c r="F65" s="239" t="s">
        <v>113</v>
      </c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</row>
    <row r="66" spans="1:44" ht="3.75" customHeight="1">
      <c r="A66" s="231"/>
      <c r="B66" s="229"/>
      <c r="C66" s="229"/>
      <c r="D66" s="229"/>
      <c r="E66" s="229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</row>
    <row r="67" spans="1:44" ht="3.75" customHeight="1">
      <c r="A67" s="231"/>
      <c r="B67" s="229"/>
      <c r="C67" s="229"/>
      <c r="D67" s="229"/>
      <c r="E67" s="229"/>
      <c r="F67" s="240"/>
      <c r="G67" s="240"/>
      <c r="H67" s="240"/>
      <c r="I67" s="240"/>
      <c r="J67" s="240"/>
      <c r="K67" s="240"/>
      <c r="L67" s="240"/>
      <c r="M67" s="240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240"/>
      <c r="AI67" s="240"/>
      <c r="AJ67" s="240"/>
      <c r="AK67" s="240"/>
      <c r="AL67" s="240"/>
      <c r="AM67" s="240"/>
      <c r="AN67" s="240"/>
      <c r="AO67" s="240"/>
      <c r="AP67" s="240"/>
      <c r="AQ67" s="240"/>
      <c r="AR67" s="240"/>
    </row>
    <row r="68" spans="1:44" ht="3.75" customHeight="1">
      <c r="A68" s="231"/>
      <c r="B68" s="229"/>
      <c r="C68" s="229"/>
      <c r="D68" s="229"/>
      <c r="E68" s="229"/>
      <c r="F68" s="240"/>
      <c r="G68" s="240"/>
      <c r="H68" s="240"/>
      <c r="I68" s="240"/>
      <c r="J68" s="240"/>
      <c r="K68" s="240"/>
      <c r="L68" s="240"/>
      <c r="M68" s="240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  <c r="AN68" s="240"/>
      <c r="AO68" s="240"/>
      <c r="AP68" s="240"/>
      <c r="AQ68" s="240"/>
      <c r="AR68" s="240"/>
    </row>
    <row r="69" spans="1:44" ht="3.75" customHeight="1">
      <c r="A69" s="241"/>
      <c r="B69" s="225"/>
      <c r="C69" s="225"/>
      <c r="D69" s="225"/>
      <c r="E69" s="225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  <c r="AJ69" s="242"/>
      <c r="AK69" s="242"/>
      <c r="AL69" s="242"/>
      <c r="AM69" s="242"/>
      <c r="AN69" s="242"/>
      <c r="AO69" s="242"/>
      <c r="AP69" s="242"/>
      <c r="AQ69" s="242"/>
      <c r="AR69" s="242"/>
    </row>
    <row r="70" spans="1:44" ht="3.75" customHeight="1">
      <c r="A70" s="217"/>
      <c r="B70" s="243"/>
      <c r="C70" s="243"/>
      <c r="D70" s="243"/>
      <c r="E70" s="243"/>
      <c r="F70" s="239" t="s">
        <v>114</v>
      </c>
      <c r="G70" s="240"/>
      <c r="H70" s="240"/>
      <c r="I70" s="240"/>
      <c r="J70" s="240"/>
      <c r="K70" s="240"/>
      <c r="L70" s="240"/>
      <c r="M70" s="240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</row>
    <row r="71" spans="1:44" ht="3.75" customHeight="1">
      <c r="A71" s="217"/>
      <c r="B71" s="243"/>
      <c r="C71" s="243"/>
      <c r="D71" s="243"/>
      <c r="E71" s="243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</row>
    <row r="72" spans="1:44" ht="3.75" customHeight="1">
      <c r="A72" s="217"/>
      <c r="B72" s="243"/>
      <c r="C72" s="243"/>
      <c r="D72" s="243"/>
      <c r="E72" s="243"/>
      <c r="F72" s="240"/>
      <c r="G72" s="240"/>
      <c r="H72" s="240"/>
      <c r="I72" s="240"/>
      <c r="J72" s="240"/>
      <c r="K72" s="240"/>
      <c r="L72" s="240"/>
      <c r="M72" s="240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</row>
    <row r="73" spans="1:44" ht="3.75" customHeight="1">
      <c r="A73" s="217"/>
      <c r="B73" s="243"/>
      <c r="C73" s="243"/>
      <c r="D73" s="243"/>
      <c r="E73" s="243"/>
      <c r="F73" s="240"/>
      <c r="G73" s="240"/>
      <c r="H73" s="240"/>
      <c r="I73" s="240"/>
      <c r="J73" s="240"/>
      <c r="K73" s="240"/>
      <c r="L73" s="240"/>
      <c r="M73" s="240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</row>
    <row r="74" spans="1:44" ht="3.75" customHeight="1">
      <c r="A74" s="217"/>
      <c r="B74" s="243"/>
      <c r="C74" s="243"/>
      <c r="D74" s="243"/>
      <c r="E74" s="243"/>
      <c r="F74" s="239" t="s">
        <v>115</v>
      </c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  <c r="AN74" s="240"/>
      <c r="AO74" s="240"/>
      <c r="AP74" s="240"/>
      <c r="AQ74" s="240"/>
      <c r="AR74" s="240"/>
    </row>
    <row r="75" spans="1:44" ht="3.75" customHeight="1">
      <c r="A75" s="217"/>
      <c r="B75" s="243"/>
      <c r="C75" s="243"/>
      <c r="D75" s="243"/>
      <c r="E75" s="243"/>
      <c r="F75" s="240"/>
      <c r="G75" s="240"/>
      <c r="H75" s="240"/>
      <c r="I75" s="240"/>
      <c r="J75" s="240"/>
      <c r="K75" s="240"/>
      <c r="L75" s="240"/>
      <c r="M75" s="240"/>
      <c r="N75" s="240"/>
      <c r="O75" s="240"/>
      <c r="P75" s="240"/>
      <c r="Q75" s="240"/>
      <c r="R75" s="240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  <c r="AK75" s="240"/>
      <c r="AL75" s="240"/>
      <c r="AM75" s="240"/>
      <c r="AN75" s="240"/>
      <c r="AO75" s="240"/>
      <c r="AP75" s="240"/>
      <c r="AQ75" s="240"/>
      <c r="AR75" s="240"/>
    </row>
    <row r="76" spans="1:44" ht="3.75" customHeight="1">
      <c r="A76" s="217"/>
      <c r="B76" s="243"/>
      <c r="C76" s="243"/>
      <c r="D76" s="243"/>
      <c r="E76" s="243"/>
      <c r="F76" s="240"/>
      <c r="G76" s="240"/>
      <c r="H76" s="240"/>
      <c r="I76" s="240"/>
      <c r="J76" s="240"/>
      <c r="K76" s="240"/>
      <c r="L76" s="240"/>
      <c r="M76" s="240"/>
      <c r="N76" s="240"/>
      <c r="O76" s="240"/>
      <c r="P76" s="240"/>
      <c r="Q76" s="240"/>
      <c r="R76" s="240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  <c r="AN76" s="240"/>
      <c r="AO76" s="240"/>
      <c r="AP76" s="240"/>
      <c r="AQ76" s="240"/>
      <c r="AR76" s="240"/>
    </row>
    <row r="77" spans="1:44" ht="3.75" customHeight="1">
      <c r="A77" s="217"/>
      <c r="B77" s="243"/>
      <c r="C77" s="243"/>
      <c r="D77" s="243"/>
      <c r="E77" s="243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  <c r="AN77" s="240"/>
      <c r="AO77" s="240"/>
      <c r="AP77" s="240"/>
      <c r="AQ77" s="240"/>
      <c r="AR77" s="240"/>
    </row>
    <row r="78" spans="1:44" ht="3.75" customHeight="1">
      <c r="A78" s="217"/>
      <c r="B78" s="243"/>
      <c r="C78" s="243"/>
      <c r="D78" s="243"/>
      <c r="E78" s="243"/>
      <c r="F78" s="242"/>
      <c r="G78" s="242"/>
      <c r="H78" s="242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  <c r="AJ78" s="242"/>
      <c r="AK78" s="242"/>
      <c r="AL78" s="242"/>
      <c r="AM78" s="242"/>
      <c r="AN78" s="242"/>
      <c r="AO78" s="242"/>
      <c r="AP78" s="242"/>
      <c r="AQ78" s="242"/>
      <c r="AR78" s="242"/>
    </row>
    <row r="79" spans="1:44" ht="3.75" customHeight="1">
      <c r="A79" s="217"/>
      <c r="B79" s="243"/>
      <c r="C79" s="243"/>
      <c r="D79" s="243"/>
      <c r="E79" s="243"/>
      <c r="F79" s="242"/>
      <c r="G79" s="242"/>
      <c r="H79" s="242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  <c r="AJ79" s="242"/>
      <c r="AK79" s="242"/>
      <c r="AL79" s="242"/>
      <c r="AM79" s="242"/>
      <c r="AN79" s="242"/>
      <c r="AO79" s="242"/>
      <c r="AP79" s="242"/>
      <c r="AQ79" s="242"/>
      <c r="AR79" s="242"/>
    </row>
    <row r="80" spans="1:44" ht="3.75" customHeight="1">
      <c r="A80" s="227" t="s">
        <v>116</v>
      </c>
      <c r="B80" s="228" t="s">
        <v>117</v>
      </c>
      <c r="C80" s="228"/>
      <c r="D80" s="228"/>
      <c r="E80" s="229"/>
      <c r="F80" s="244" t="s">
        <v>118</v>
      </c>
      <c r="G80" s="245"/>
      <c r="H80" s="245"/>
      <c r="I80" s="245"/>
      <c r="J80" s="245"/>
      <c r="K80" s="245"/>
      <c r="L80" s="245"/>
      <c r="M80" s="245"/>
      <c r="N80" s="245"/>
      <c r="O80" s="245"/>
      <c r="P80" s="245"/>
      <c r="Q80" s="245"/>
      <c r="R80" s="245"/>
      <c r="S80" s="245"/>
      <c r="T80" s="245"/>
      <c r="U80" s="245"/>
      <c r="V80" s="245"/>
      <c r="W80" s="245"/>
      <c r="X80" s="245"/>
      <c r="Y80" s="245"/>
      <c r="Z80" s="245"/>
      <c r="AA80" s="245"/>
      <c r="AB80" s="245"/>
      <c r="AC80" s="245"/>
      <c r="AD80" s="245"/>
      <c r="AE80" s="245"/>
      <c r="AF80" s="245"/>
      <c r="AG80" s="245"/>
      <c r="AH80" s="245"/>
      <c r="AI80" s="245"/>
      <c r="AJ80" s="245"/>
      <c r="AK80" s="245"/>
      <c r="AL80" s="245"/>
      <c r="AM80" s="245"/>
      <c r="AN80" s="245"/>
      <c r="AO80" s="245"/>
      <c r="AP80" s="245"/>
      <c r="AQ80" s="245"/>
      <c r="AR80" s="245"/>
    </row>
    <row r="81" spans="1:44" ht="3.75" customHeight="1">
      <c r="A81" s="231"/>
      <c r="B81" s="229"/>
      <c r="C81" s="229"/>
      <c r="D81" s="229"/>
      <c r="E81" s="229"/>
      <c r="F81" s="245"/>
      <c r="G81" s="245"/>
      <c r="H81" s="245"/>
      <c r="I81" s="245"/>
      <c r="J81" s="245"/>
      <c r="K81" s="245"/>
      <c r="L81" s="245"/>
      <c r="M81" s="245"/>
      <c r="N81" s="245"/>
      <c r="O81" s="245"/>
      <c r="P81" s="245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45"/>
      <c r="AF81" s="245"/>
      <c r="AG81" s="245"/>
      <c r="AH81" s="245"/>
      <c r="AI81" s="245"/>
      <c r="AJ81" s="245"/>
      <c r="AK81" s="245"/>
      <c r="AL81" s="245"/>
      <c r="AM81" s="245"/>
      <c r="AN81" s="245"/>
      <c r="AO81" s="245"/>
      <c r="AP81" s="245"/>
      <c r="AQ81" s="245"/>
      <c r="AR81" s="245"/>
    </row>
    <row r="82" spans="1:44" ht="3.75" customHeight="1">
      <c r="A82" s="231"/>
      <c r="B82" s="229"/>
      <c r="C82" s="229"/>
      <c r="D82" s="229"/>
      <c r="E82" s="229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5"/>
      <c r="AG82" s="245"/>
      <c r="AH82" s="245"/>
      <c r="AI82" s="245"/>
      <c r="AJ82" s="245"/>
      <c r="AK82" s="245"/>
      <c r="AL82" s="245"/>
      <c r="AM82" s="245"/>
      <c r="AN82" s="245"/>
      <c r="AO82" s="245"/>
      <c r="AP82" s="245"/>
      <c r="AQ82" s="245"/>
      <c r="AR82" s="245"/>
    </row>
    <row r="83" spans="1:44" ht="3.75" customHeight="1">
      <c r="A83" s="231"/>
      <c r="B83" s="229"/>
      <c r="C83" s="229"/>
      <c r="D83" s="229"/>
      <c r="E83" s="229"/>
      <c r="F83" s="245"/>
      <c r="G83" s="245"/>
      <c r="H83" s="245"/>
      <c r="I83" s="245"/>
      <c r="J83" s="245"/>
      <c r="K83" s="245"/>
      <c r="L83" s="245"/>
      <c r="M83" s="245"/>
      <c r="N83" s="245"/>
      <c r="O83" s="245"/>
      <c r="P83" s="245"/>
      <c r="Q83" s="245"/>
      <c r="R83" s="245"/>
      <c r="S83" s="245"/>
      <c r="T83" s="245"/>
      <c r="U83" s="245"/>
      <c r="V83" s="245"/>
      <c r="W83" s="245"/>
      <c r="X83" s="245"/>
      <c r="Y83" s="245"/>
      <c r="Z83" s="245"/>
      <c r="AA83" s="245"/>
      <c r="AB83" s="245"/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  <c r="AM83" s="245"/>
      <c r="AN83" s="245"/>
      <c r="AO83" s="245"/>
      <c r="AP83" s="245"/>
      <c r="AQ83" s="245"/>
      <c r="AR83" s="245"/>
    </row>
    <row r="84" spans="1:44" ht="3.75" customHeight="1">
      <c r="A84" s="241"/>
      <c r="B84" s="225"/>
      <c r="C84" s="225"/>
      <c r="D84" s="225"/>
      <c r="E84" s="225"/>
      <c r="F84" s="246"/>
      <c r="G84" s="246"/>
      <c r="H84" s="246"/>
      <c r="I84" s="246"/>
      <c r="J84" s="246"/>
      <c r="K84" s="246"/>
      <c r="L84" s="246"/>
      <c r="M84" s="246"/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  <c r="AM84" s="246"/>
      <c r="AN84" s="246"/>
      <c r="AO84" s="246"/>
      <c r="AP84" s="246"/>
      <c r="AQ84" s="246"/>
      <c r="AR84" s="246"/>
    </row>
    <row r="85" spans="1:44" ht="3.75" customHeight="1">
      <c r="A85" s="218"/>
      <c r="B85" s="243"/>
      <c r="C85" s="243"/>
      <c r="D85" s="243"/>
      <c r="E85" s="243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  <c r="AJ85" s="242"/>
      <c r="AK85" s="242"/>
      <c r="AL85" s="242"/>
      <c r="AM85" s="242"/>
      <c r="AN85" s="242"/>
      <c r="AO85" s="242"/>
      <c r="AP85" s="242"/>
      <c r="AQ85" s="242"/>
      <c r="AR85" s="242"/>
    </row>
    <row r="86" spans="1:44" ht="3.75" customHeight="1">
      <c r="A86" s="227" t="s">
        <v>119</v>
      </c>
      <c r="B86" s="228" t="s">
        <v>120</v>
      </c>
      <c r="C86" s="228"/>
      <c r="D86" s="228"/>
      <c r="E86" s="229"/>
      <c r="F86" s="239" t="s">
        <v>121</v>
      </c>
      <c r="G86" s="240"/>
      <c r="H86" s="240"/>
      <c r="I86" s="240"/>
      <c r="J86" s="240"/>
      <c r="K86" s="240"/>
      <c r="L86" s="240"/>
      <c r="M86" s="240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  <c r="AN86" s="240"/>
      <c r="AO86" s="240"/>
      <c r="AP86" s="240"/>
      <c r="AQ86" s="240"/>
      <c r="AR86" s="240"/>
    </row>
    <row r="87" spans="1:44" ht="3.75" customHeight="1">
      <c r="A87" s="231"/>
      <c r="B87" s="229"/>
      <c r="C87" s="229"/>
      <c r="D87" s="229"/>
      <c r="E87" s="229"/>
      <c r="F87" s="240"/>
      <c r="G87" s="240"/>
      <c r="H87" s="240"/>
      <c r="I87" s="240"/>
      <c r="J87" s="240"/>
      <c r="K87" s="240"/>
      <c r="L87" s="240"/>
      <c r="M87" s="240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  <c r="AN87" s="240"/>
      <c r="AO87" s="240"/>
      <c r="AP87" s="240"/>
      <c r="AQ87" s="240"/>
      <c r="AR87" s="240"/>
    </row>
    <row r="88" spans="1:44" ht="3.75" customHeight="1">
      <c r="A88" s="231"/>
      <c r="B88" s="229"/>
      <c r="C88" s="229"/>
      <c r="D88" s="229"/>
      <c r="E88" s="229"/>
      <c r="F88" s="240"/>
      <c r="G88" s="240"/>
      <c r="H88" s="240"/>
      <c r="I88" s="240"/>
      <c r="J88" s="240"/>
      <c r="K88" s="240"/>
      <c r="L88" s="240"/>
      <c r="M88" s="240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  <c r="AN88" s="240"/>
      <c r="AO88" s="240"/>
      <c r="AP88" s="240"/>
      <c r="AQ88" s="240"/>
      <c r="AR88" s="240"/>
    </row>
    <row r="89" spans="1:44" ht="3.75" customHeight="1">
      <c r="A89" s="231"/>
      <c r="B89" s="229"/>
      <c r="C89" s="229"/>
      <c r="D89" s="229"/>
      <c r="E89" s="229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  <c r="AN89" s="240"/>
      <c r="AO89" s="240"/>
      <c r="AP89" s="240"/>
      <c r="AQ89" s="240"/>
      <c r="AR89" s="240"/>
    </row>
    <row r="90" spans="1:44" ht="3.75" customHeight="1">
      <c r="A90" s="232"/>
      <c r="B90" s="232"/>
      <c r="C90" s="232"/>
      <c r="D90" s="232"/>
      <c r="E90" s="232"/>
      <c r="F90" s="239" t="s">
        <v>122</v>
      </c>
      <c r="G90" s="240"/>
      <c r="H90" s="240"/>
      <c r="I90" s="240"/>
      <c r="J90" s="240"/>
      <c r="K90" s="240"/>
      <c r="L90" s="240"/>
      <c r="M90" s="240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  <c r="AN90" s="240"/>
      <c r="AO90" s="240"/>
      <c r="AP90" s="240"/>
      <c r="AQ90" s="240"/>
      <c r="AR90" s="240"/>
    </row>
    <row r="91" spans="1:44" ht="3.75" customHeight="1">
      <c r="A91" s="232"/>
      <c r="B91" s="232"/>
      <c r="C91" s="232"/>
      <c r="D91" s="232"/>
      <c r="E91" s="232"/>
      <c r="F91" s="240"/>
      <c r="G91" s="240"/>
      <c r="H91" s="240"/>
      <c r="I91" s="240"/>
      <c r="J91" s="240"/>
      <c r="K91" s="240"/>
      <c r="L91" s="240"/>
      <c r="M91" s="240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0"/>
      <c r="Y91" s="240"/>
      <c r="Z91" s="240"/>
      <c r="AA91" s="240"/>
      <c r="AB91" s="240"/>
      <c r="AC91" s="240"/>
      <c r="AD91" s="240"/>
      <c r="AE91" s="240"/>
      <c r="AF91" s="240"/>
      <c r="AG91" s="240"/>
      <c r="AH91" s="240"/>
      <c r="AI91" s="240"/>
      <c r="AJ91" s="240"/>
      <c r="AK91" s="240"/>
      <c r="AL91" s="240"/>
      <c r="AM91" s="240"/>
      <c r="AN91" s="240"/>
      <c r="AO91" s="240"/>
      <c r="AP91" s="240"/>
      <c r="AQ91" s="240"/>
      <c r="AR91" s="240"/>
    </row>
    <row r="92" spans="1:44" ht="3.75" customHeight="1">
      <c r="A92" s="232"/>
      <c r="B92" s="232"/>
      <c r="C92" s="232"/>
      <c r="D92" s="232"/>
      <c r="E92" s="232"/>
      <c r="F92" s="240"/>
      <c r="G92" s="240"/>
      <c r="H92" s="240"/>
      <c r="I92" s="240"/>
      <c r="J92" s="240"/>
      <c r="K92" s="240"/>
      <c r="L92" s="240"/>
      <c r="M92" s="240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0"/>
      <c r="AI92" s="240"/>
      <c r="AJ92" s="240"/>
      <c r="AK92" s="240"/>
      <c r="AL92" s="240"/>
      <c r="AM92" s="240"/>
      <c r="AN92" s="240"/>
      <c r="AO92" s="240"/>
      <c r="AP92" s="240"/>
      <c r="AQ92" s="240"/>
      <c r="AR92" s="240"/>
    </row>
    <row r="93" spans="1:44" ht="3.75" customHeight="1">
      <c r="A93" s="232"/>
      <c r="B93" s="232"/>
      <c r="C93" s="232"/>
      <c r="D93" s="232"/>
      <c r="E93" s="232"/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0"/>
      <c r="AI93" s="240"/>
      <c r="AJ93" s="240"/>
      <c r="AK93" s="240"/>
      <c r="AL93" s="240"/>
      <c r="AM93" s="240"/>
      <c r="AN93" s="240"/>
      <c r="AO93" s="240"/>
      <c r="AP93" s="240"/>
      <c r="AQ93" s="240"/>
      <c r="AR93" s="240"/>
    </row>
    <row r="94" spans="1:44" ht="3.75" customHeight="1">
      <c r="A94" s="232"/>
      <c r="B94" s="232"/>
      <c r="C94" s="232"/>
      <c r="D94" s="232"/>
      <c r="E94" s="232"/>
      <c r="F94" s="240" t="s">
        <v>123</v>
      </c>
      <c r="G94" s="240"/>
      <c r="H94" s="240"/>
      <c r="I94" s="240"/>
      <c r="J94" s="240"/>
      <c r="K94" s="240"/>
      <c r="L94" s="240"/>
      <c r="M94" s="240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  <c r="AK94" s="240"/>
      <c r="AL94" s="240"/>
      <c r="AM94" s="240"/>
      <c r="AN94" s="240"/>
      <c r="AO94" s="240"/>
      <c r="AP94" s="240"/>
      <c r="AQ94" s="240"/>
      <c r="AR94" s="240"/>
    </row>
    <row r="95" spans="1:44" ht="3.75" customHeight="1">
      <c r="A95" s="232"/>
      <c r="B95" s="232"/>
      <c r="C95" s="232"/>
      <c r="D95" s="232"/>
      <c r="E95" s="232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0"/>
      <c r="AM95" s="240"/>
      <c r="AN95" s="240"/>
      <c r="AO95" s="240"/>
      <c r="AP95" s="240"/>
      <c r="AQ95" s="240"/>
      <c r="AR95" s="240"/>
    </row>
    <row r="96" spans="1:44" ht="3.75" customHeight="1">
      <c r="A96" s="232"/>
      <c r="B96" s="232"/>
      <c r="C96" s="232"/>
      <c r="D96" s="232"/>
      <c r="E96" s="232"/>
      <c r="F96" s="240"/>
      <c r="G96" s="240"/>
      <c r="H96" s="240"/>
      <c r="I96" s="240"/>
      <c r="J96" s="240"/>
      <c r="K96" s="240"/>
      <c r="L96" s="240"/>
      <c r="M96" s="240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  <c r="AL96" s="240"/>
      <c r="AM96" s="240"/>
      <c r="AN96" s="240"/>
      <c r="AO96" s="240"/>
      <c r="AP96" s="240"/>
      <c r="AQ96" s="240"/>
      <c r="AR96" s="240"/>
    </row>
    <row r="97" spans="1:44" ht="3.75" customHeight="1">
      <c r="A97" s="232"/>
      <c r="B97" s="232"/>
      <c r="C97" s="232"/>
      <c r="D97" s="232"/>
      <c r="E97" s="232"/>
      <c r="F97" s="240"/>
      <c r="G97" s="240"/>
      <c r="H97" s="240"/>
      <c r="I97" s="240"/>
      <c r="J97" s="240"/>
      <c r="K97" s="240"/>
      <c r="L97" s="240"/>
      <c r="M97" s="240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  <c r="AN97" s="240"/>
      <c r="AO97" s="240"/>
      <c r="AP97" s="240"/>
      <c r="AQ97" s="240"/>
      <c r="AR97" s="240"/>
    </row>
    <row r="98" spans="1:44" ht="3.75" customHeight="1">
      <c r="A98" s="232"/>
      <c r="B98" s="232"/>
      <c r="C98" s="232"/>
      <c r="D98" s="232"/>
      <c r="E98" s="232"/>
      <c r="F98" s="240" t="s">
        <v>124</v>
      </c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0"/>
      <c r="AG98" s="240"/>
      <c r="AH98" s="240"/>
      <c r="AI98" s="240"/>
      <c r="AJ98" s="240"/>
      <c r="AK98" s="240"/>
      <c r="AL98" s="240"/>
      <c r="AM98" s="240"/>
      <c r="AN98" s="240"/>
      <c r="AO98" s="240"/>
      <c r="AP98" s="240"/>
      <c r="AQ98" s="240"/>
      <c r="AR98" s="240"/>
    </row>
    <row r="99" spans="1:44" ht="3.75" customHeight="1">
      <c r="A99" s="232"/>
      <c r="B99" s="232"/>
      <c r="C99" s="232"/>
      <c r="D99" s="232"/>
      <c r="E99" s="232"/>
      <c r="F99" s="240"/>
      <c r="G99" s="240"/>
      <c r="H99" s="240"/>
      <c r="I99" s="240"/>
      <c r="J99" s="240"/>
      <c r="K99" s="240"/>
      <c r="L99" s="240"/>
      <c r="M99" s="240"/>
      <c r="N99" s="240"/>
      <c r="O99" s="240"/>
      <c r="P99" s="240"/>
      <c r="Q99" s="240"/>
      <c r="R99" s="240"/>
      <c r="S99" s="240"/>
      <c r="T99" s="240"/>
      <c r="U99" s="240"/>
      <c r="V99" s="240"/>
      <c r="W99" s="240"/>
      <c r="X99" s="240"/>
      <c r="Y99" s="240"/>
      <c r="Z99" s="240"/>
      <c r="AA99" s="240"/>
      <c r="AB99" s="240"/>
      <c r="AC99" s="240"/>
      <c r="AD99" s="240"/>
      <c r="AE99" s="240"/>
      <c r="AF99" s="240"/>
      <c r="AG99" s="240"/>
      <c r="AH99" s="240"/>
      <c r="AI99" s="240"/>
      <c r="AJ99" s="240"/>
      <c r="AK99" s="240"/>
      <c r="AL99" s="240"/>
      <c r="AM99" s="240"/>
      <c r="AN99" s="240"/>
      <c r="AO99" s="240"/>
      <c r="AP99" s="240"/>
      <c r="AQ99" s="240"/>
      <c r="AR99" s="240"/>
    </row>
    <row r="100" spans="1:44" ht="3.75" customHeight="1">
      <c r="A100" s="232"/>
      <c r="B100" s="232"/>
      <c r="C100" s="232"/>
      <c r="D100" s="232"/>
      <c r="E100" s="232"/>
      <c r="F100" s="240"/>
      <c r="G100" s="240"/>
      <c r="H100" s="240"/>
      <c r="I100" s="240"/>
      <c r="J100" s="240"/>
      <c r="K100" s="240"/>
      <c r="L100" s="240"/>
      <c r="M100" s="240"/>
      <c r="N100" s="240"/>
      <c r="O100" s="240"/>
      <c r="P100" s="240"/>
      <c r="Q100" s="240"/>
      <c r="R100" s="240"/>
      <c r="S100" s="240"/>
      <c r="T100" s="240"/>
      <c r="U100" s="240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40"/>
      <c r="AH100" s="240"/>
      <c r="AI100" s="240"/>
      <c r="AJ100" s="240"/>
      <c r="AK100" s="240"/>
      <c r="AL100" s="240"/>
      <c r="AM100" s="240"/>
      <c r="AN100" s="240"/>
      <c r="AO100" s="240"/>
      <c r="AP100" s="240"/>
      <c r="AQ100" s="240"/>
      <c r="AR100" s="240"/>
    </row>
    <row r="101" spans="1:44" ht="3.75" customHeight="1">
      <c r="A101" s="232"/>
      <c r="B101" s="232"/>
      <c r="C101" s="232"/>
      <c r="D101" s="232"/>
      <c r="E101" s="232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  <c r="AL101" s="240"/>
      <c r="AM101" s="240"/>
      <c r="AN101" s="240"/>
      <c r="AO101" s="240"/>
      <c r="AP101" s="240"/>
      <c r="AQ101" s="240"/>
      <c r="AR101" s="240"/>
    </row>
    <row r="102" spans="1:44" ht="3.75" customHeight="1">
      <c r="A102" s="232"/>
      <c r="B102" s="232"/>
      <c r="C102" s="232"/>
      <c r="D102" s="232"/>
      <c r="E102" s="232"/>
      <c r="F102" s="240" t="s">
        <v>125</v>
      </c>
      <c r="G102" s="240"/>
      <c r="H102" s="240"/>
      <c r="I102" s="240"/>
      <c r="J102" s="240"/>
      <c r="K102" s="240"/>
      <c r="L102" s="240"/>
      <c r="M102" s="240"/>
      <c r="N102" s="240"/>
      <c r="O102" s="240"/>
      <c r="P102" s="240"/>
      <c r="Q102" s="240"/>
      <c r="R102" s="240"/>
      <c r="S102" s="240"/>
      <c r="T102" s="240"/>
      <c r="U102" s="240"/>
      <c r="V102" s="240"/>
      <c r="W102" s="240"/>
      <c r="X102" s="240"/>
      <c r="Y102" s="240"/>
      <c r="Z102" s="240"/>
      <c r="AA102" s="240"/>
      <c r="AB102" s="240"/>
      <c r="AC102" s="240"/>
      <c r="AD102" s="240"/>
      <c r="AE102" s="240"/>
      <c r="AF102" s="240"/>
      <c r="AG102" s="240"/>
      <c r="AH102" s="240"/>
      <c r="AI102" s="240"/>
      <c r="AJ102" s="240"/>
      <c r="AK102" s="240"/>
      <c r="AL102" s="240"/>
      <c r="AM102" s="240"/>
      <c r="AN102" s="240"/>
      <c r="AO102" s="240"/>
      <c r="AP102" s="240"/>
      <c r="AQ102" s="240"/>
      <c r="AR102" s="240"/>
    </row>
    <row r="103" spans="1:44" ht="3.75" customHeight="1">
      <c r="A103" s="232"/>
      <c r="B103" s="232"/>
      <c r="C103" s="232"/>
      <c r="D103" s="232"/>
      <c r="E103" s="232"/>
      <c r="F103" s="240"/>
      <c r="G103" s="240"/>
      <c r="H103" s="240"/>
      <c r="I103" s="240"/>
      <c r="J103" s="240"/>
      <c r="K103" s="240"/>
      <c r="L103" s="240"/>
      <c r="M103" s="240"/>
      <c r="N103" s="240"/>
      <c r="O103" s="240"/>
      <c r="P103" s="240"/>
      <c r="Q103" s="240"/>
      <c r="R103" s="240"/>
      <c r="S103" s="240"/>
      <c r="T103" s="240"/>
      <c r="U103" s="240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  <c r="AN103" s="240"/>
      <c r="AO103" s="240"/>
      <c r="AP103" s="240"/>
      <c r="AQ103" s="240"/>
      <c r="AR103" s="240"/>
    </row>
    <row r="104" spans="1:44" ht="3.75" customHeight="1">
      <c r="A104" s="232"/>
      <c r="B104" s="232"/>
      <c r="C104" s="232"/>
      <c r="D104" s="232"/>
      <c r="E104" s="232"/>
      <c r="F104" s="240"/>
      <c r="G104" s="240"/>
      <c r="H104" s="240"/>
      <c r="I104" s="240"/>
      <c r="J104" s="240"/>
      <c r="K104" s="240"/>
      <c r="L104" s="240"/>
      <c r="M104" s="240"/>
      <c r="N104" s="240"/>
      <c r="O104" s="240"/>
      <c r="P104" s="240"/>
      <c r="Q104" s="240"/>
      <c r="R104" s="240"/>
      <c r="S104" s="240"/>
      <c r="T104" s="240"/>
      <c r="U104" s="240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/>
      <c r="AF104" s="240"/>
      <c r="AG104" s="240"/>
      <c r="AH104" s="240"/>
      <c r="AI104" s="240"/>
      <c r="AJ104" s="240"/>
      <c r="AK104" s="240"/>
      <c r="AL104" s="240"/>
      <c r="AM104" s="240"/>
      <c r="AN104" s="240"/>
      <c r="AO104" s="240"/>
      <c r="AP104" s="240"/>
      <c r="AQ104" s="240"/>
      <c r="AR104" s="240"/>
    </row>
    <row r="105" spans="1:44" ht="3.75" customHeight="1">
      <c r="A105" s="232"/>
      <c r="B105" s="232"/>
      <c r="C105" s="232"/>
      <c r="D105" s="232"/>
      <c r="E105" s="232"/>
      <c r="F105" s="240"/>
      <c r="G105" s="240"/>
      <c r="H105" s="240"/>
      <c r="I105" s="240"/>
      <c r="J105" s="240"/>
      <c r="K105" s="240"/>
      <c r="L105" s="240"/>
      <c r="M105" s="240"/>
      <c r="N105" s="240"/>
      <c r="O105" s="240"/>
      <c r="P105" s="240"/>
      <c r="Q105" s="240"/>
      <c r="R105" s="240"/>
      <c r="S105" s="240"/>
      <c r="T105" s="240"/>
      <c r="U105" s="240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  <c r="AN105" s="240"/>
      <c r="AO105" s="240"/>
      <c r="AP105" s="240"/>
      <c r="AQ105" s="240"/>
      <c r="AR105" s="240"/>
    </row>
    <row r="106" spans="1:44" ht="3.75" customHeight="1">
      <c r="A106" s="232"/>
      <c r="B106" s="232"/>
      <c r="C106" s="232"/>
      <c r="D106" s="232"/>
      <c r="E106" s="232"/>
      <c r="F106" s="240" t="s">
        <v>126</v>
      </c>
      <c r="G106" s="240"/>
      <c r="H106" s="240"/>
      <c r="I106" s="240"/>
      <c r="J106" s="240"/>
      <c r="K106" s="240"/>
      <c r="L106" s="240"/>
      <c r="M106" s="240"/>
      <c r="N106" s="240"/>
      <c r="O106" s="240"/>
      <c r="P106" s="240"/>
      <c r="Q106" s="240"/>
      <c r="R106" s="240"/>
      <c r="S106" s="240"/>
      <c r="T106" s="240"/>
      <c r="U106" s="240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0"/>
      <c r="AK106" s="240"/>
      <c r="AL106" s="240"/>
      <c r="AM106" s="240"/>
      <c r="AN106" s="240"/>
      <c r="AO106" s="240"/>
      <c r="AP106" s="240"/>
      <c r="AQ106" s="240"/>
      <c r="AR106" s="240"/>
    </row>
    <row r="107" spans="1:44" ht="3.75" customHeight="1">
      <c r="A107" s="232"/>
      <c r="B107" s="232"/>
      <c r="C107" s="232"/>
      <c r="D107" s="232"/>
      <c r="E107" s="232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  <c r="X107" s="240"/>
      <c r="Y107" s="240"/>
      <c r="Z107" s="240"/>
      <c r="AA107" s="240"/>
      <c r="AB107" s="240"/>
      <c r="AC107" s="240"/>
      <c r="AD107" s="240"/>
      <c r="AE107" s="240"/>
      <c r="AF107" s="240"/>
      <c r="AG107" s="240"/>
      <c r="AH107" s="240"/>
      <c r="AI107" s="240"/>
      <c r="AJ107" s="240"/>
      <c r="AK107" s="240"/>
      <c r="AL107" s="240"/>
      <c r="AM107" s="240"/>
      <c r="AN107" s="240"/>
      <c r="AO107" s="240"/>
      <c r="AP107" s="240"/>
      <c r="AQ107" s="240"/>
      <c r="AR107" s="240"/>
    </row>
    <row r="108" spans="1:44" ht="3.75" customHeight="1">
      <c r="A108" s="232"/>
      <c r="B108" s="232"/>
      <c r="C108" s="232"/>
      <c r="D108" s="232"/>
      <c r="E108" s="232"/>
      <c r="F108" s="240"/>
      <c r="G108" s="240"/>
      <c r="H108" s="240"/>
      <c r="I108" s="240"/>
      <c r="J108" s="240"/>
      <c r="K108" s="240"/>
      <c r="L108" s="240"/>
      <c r="M108" s="240"/>
      <c r="N108" s="240"/>
      <c r="O108" s="240"/>
      <c r="P108" s="240"/>
      <c r="Q108" s="240"/>
      <c r="R108" s="240"/>
      <c r="S108" s="240"/>
      <c r="T108" s="240"/>
      <c r="U108" s="240"/>
      <c r="V108" s="240"/>
      <c r="W108" s="240"/>
      <c r="X108" s="240"/>
      <c r="Y108" s="240"/>
      <c r="Z108" s="240"/>
      <c r="AA108" s="240"/>
      <c r="AB108" s="240"/>
      <c r="AC108" s="240"/>
      <c r="AD108" s="240"/>
      <c r="AE108" s="240"/>
      <c r="AF108" s="240"/>
      <c r="AG108" s="240"/>
      <c r="AH108" s="240"/>
      <c r="AI108" s="240"/>
      <c r="AJ108" s="240"/>
      <c r="AK108" s="240"/>
      <c r="AL108" s="240"/>
      <c r="AM108" s="240"/>
      <c r="AN108" s="240"/>
      <c r="AO108" s="240"/>
      <c r="AP108" s="240"/>
      <c r="AQ108" s="240"/>
      <c r="AR108" s="240"/>
    </row>
    <row r="109" spans="1:44" ht="3.75" customHeight="1">
      <c r="A109" s="232"/>
      <c r="B109" s="232"/>
      <c r="C109" s="232"/>
      <c r="D109" s="232"/>
      <c r="E109" s="232"/>
      <c r="F109" s="240"/>
      <c r="G109" s="240"/>
      <c r="H109" s="240"/>
      <c r="I109" s="240"/>
      <c r="J109" s="240"/>
      <c r="K109" s="240"/>
      <c r="L109" s="240"/>
      <c r="M109" s="240"/>
      <c r="N109" s="240"/>
      <c r="O109" s="240"/>
      <c r="P109" s="240"/>
      <c r="Q109" s="240"/>
      <c r="R109" s="240"/>
      <c r="S109" s="240"/>
      <c r="T109" s="240"/>
      <c r="U109" s="240"/>
      <c r="V109" s="240"/>
      <c r="W109" s="240"/>
      <c r="X109" s="240"/>
      <c r="Y109" s="240"/>
      <c r="Z109" s="240"/>
      <c r="AA109" s="240"/>
      <c r="AB109" s="240"/>
      <c r="AC109" s="240"/>
      <c r="AD109" s="240"/>
      <c r="AE109" s="240"/>
      <c r="AF109" s="240"/>
      <c r="AG109" s="240"/>
      <c r="AH109" s="240"/>
      <c r="AI109" s="240"/>
      <c r="AJ109" s="240"/>
      <c r="AK109" s="240"/>
      <c r="AL109" s="240"/>
      <c r="AM109" s="240"/>
      <c r="AN109" s="240"/>
      <c r="AO109" s="240"/>
      <c r="AP109" s="240"/>
      <c r="AQ109" s="240"/>
      <c r="AR109" s="240"/>
    </row>
    <row r="110" spans="1:44" ht="3.75" customHeight="1">
      <c r="A110" s="232"/>
      <c r="B110" s="232"/>
      <c r="C110" s="232"/>
      <c r="D110" s="232"/>
      <c r="E110" s="232"/>
      <c r="F110" s="242"/>
      <c r="G110" s="242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  <c r="AJ110" s="242"/>
      <c r="AK110" s="242"/>
      <c r="AL110" s="242"/>
      <c r="AM110" s="242"/>
      <c r="AN110" s="242"/>
      <c r="AO110" s="242"/>
      <c r="AP110" s="242"/>
      <c r="AQ110" s="242"/>
      <c r="AR110" s="242"/>
    </row>
    <row r="111" spans="1:44" ht="3.75" customHeight="1">
      <c r="A111" s="232"/>
      <c r="B111" s="232"/>
      <c r="C111" s="232"/>
      <c r="D111" s="232"/>
      <c r="E111" s="232"/>
      <c r="F111" s="242"/>
      <c r="G111" s="242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  <c r="AJ111" s="242"/>
      <c r="AK111" s="242"/>
      <c r="AL111" s="242"/>
      <c r="AM111" s="242"/>
      <c r="AN111" s="242"/>
      <c r="AO111" s="242"/>
      <c r="AP111" s="242"/>
      <c r="AQ111" s="242"/>
      <c r="AR111" s="242"/>
    </row>
    <row r="112" spans="1:44" ht="3.75" customHeight="1">
      <c r="A112" s="227" t="s">
        <v>127</v>
      </c>
      <c r="B112" s="228" t="s">
        <v>128</v>
      </c>
      <c r="C112" s="228"/>
      <c r="D112" s="228"/>
      <c r="E112" s="229"/>
      <c r="F112" s="239" t="s">
        <v>129</v>
      </c>
      <c r="G112" s="239"/>
      <c r="H112" s="239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  <c r="AJ112" s="239"/>
      <c r="AK112" s="239"/>
      <c r="AL112" s="239"/>
      <c r="AM112" s="239"/>
      <c r="AN112" s="239"/>
      <c r="AO112" s="239"/>
      <c r="AP112" s="239"/>
      <c r="AQ112" s="239"/>
      <c r="AR112" s="239"/>
    </row>
    <row r="113" spans="1:45" ht="3.75" customHeight="1">
      <c r="A113" s="231"/>
      <c r="B113" s="229"/>
      <c r="C113" s="229"/>
      <c r="D113" s="229"/>
      <c r="E113" s="229"/>
      <c r="F113" s="239"/>
      <c r="G113" s="239"/>
      <c r="H113" s="239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</row>
    <row r="114" spans="1:45" ht="3.75" customHeight="1">
      <c r="A114" s="231"/>
      <c r="B114" s="229"/>
      <c r="C114" s="229"/>
      <c r="D114" s="229"/>
      <c r="E114" s="229"/>
      <c r="F114" s="239"/>
      <c r="G114" s="239"/>
      <c r="H114" s="239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  <c r="AJ114" s="239"/>
      <c r="AK114" s="239"/>
      <c r="AL114" s="239"/>
      <c r="AM114" s="239"/>
      <c r="AN114" s="239"/>
      <c r="AO114" s="239"/>
      <c r="AP114" s="239"/>
      <c r="AQ114" s="239"/>
      <c r="AR114" s="239"/>
    </row>
    <row r="115" spans="1:45" ht="3.75" customHeight="1">
      <c r="A115" s="231"/>
      <c r="B115" s="229"/>
      <c r="C115" s="229"/>
      <c r="D115" s="229"/>
      <c r="E115" s="229"/>
      <c r="F115" s="239"/>
      <c r="G115" s="239"/>
      <c r="H115" s="239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</row>
    <row r="116" spans="1:45" ht="3.75" customHeight="1">
      <c r="A116" s="241"/>
      <c r="B116" s="225"/>
      <c r="C116" s="225"/>
      <c r="D116" s="225"/>
      <c r="E116" s="225"/>
      <c r="F116" s="242"/>
      <c r="G116" s="242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  <c r="AJ116" s="242"/>
      <c r="AK116" s="242"/>
      <c r="AL116" s="242"/>
      <c r="AM116" s="242"/>
      <c r="AN116" s="242"/>
      <c r="AO116" s="242"/>
      <c r="AP116" s="242"/>
      <c r="AQ116" s="242"/>
      <c r="AR116" s="242"/>
    </row>
    <row r="117" spans="1:45" ht="3.75" customHeight="1">
      <c r="A117" s="218"/>
      <c r="B117" s="243"/>
      <c r="C117" s="243"/>
      <c r="D117" s="243"/>
      <c r="E117" s="243"/>
      <c r="F117" s="242"/>
      <c r="G117" s="242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  <c r="AJ117" s="242"/>
      <c r="AK117" s="242"/>
      <c r="AL117" s="242"/>
      <c r="AM117" s="242"/>
      <c r="AN117" s="242"/>
      <c r="AO117" s="242"/>
      <c r="AP117" s="242"/>
      <c r="AQ117" s="242"/>
      <c r="AR117" s="242"/>
    </row>
    <row r="118" spans="1:45" ht="3.75" customHeight="1">
      <c r="A118" s="227" t="s">
        <v>130</v>
      </c>
      <c r="B118" s="247" t="s">
        <v>131</v>
      </c>
      <c r="C118" s="247"/>
      <c r="D118" s="247"/>
      <c r="E118" s="248"/>
      <c r="F118" s="239" t="s">
        <v>132</v>
      </c>
      <c r="G118" s="240"/>
      <c r="H118" s="240"/>
      <c r="I118" s="240"/>
      <c r="J118" s="240"/>
      <c r="K118" s="240"/>
      <c r="L118" s="240"/>
      <c r="M118" s="240"/>
      <c r="N118" s="240"/>
      <c r="O118" s="240"/>
      <c r="P118" s="240"/>
      <c r="Q118" s="240"/>
      <c r="R118" s="240"/>
      <c r="S118" s="240"/>
      <c r="T118" s="240"/>
      <c r="U118" s="240"/>
      <c r="V118" s="240"/>
      <c r="W118" s="240"/>
      <c r="X118" s="240"/>
      <c r="Y118" s="240"/>
      <c r="Z118" s="240"/>
      <c r="AA118" s="240"/>
      <c r="AB118" s="240"/>
      <c r="AC118" s="240"/>
      <c r="AD118" s="240"/>
      <c r="AE118" s="240"/>
      <c r="AF118" s="240"/>
      <c r="AG118" s="240"/>
      <c r="AH118" s="240"/>
      <c r="AI118" s="240"/>
      <c r="AJ118" s="240"/>
      <c r="AK118" s="240"/>
      <c r="AL118" s="240"/>
      <c r="AM118" s="240"/>
      <c r="AN118" s="240"/>
      <c r="AO118" s="240"/>
      <c r="AP118" s="240"/>
      <c r="AQ118" s="240"/>
      <c r="AR118" s="240"/>
    </row>
    <row r="119" spans="1:45" ht="3.75" customHeight="1">
      <c r="A119" s="231"/>
      <c r="B119" s="248"/>
      <c r="C119" s="248"/>
      <c r="D119" s="248"/>
      <c r="E119" s="248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  <c r="X119" s="240"/>
      <c r="Y119" s="240"/>
      <c r="Z119" s="240"/>
      <c r="AA119" s="240"/>
      <c r="AB119" s="240"/>
      <c r="AC119" s="240"/>
      <c r="AD119" s="240"/>
      <c r="AE119" s="240"/>
      <c r="AF119" s="240"/>
      <c r="AG119" s="240"/>
      <c r="AH119" s="240"/>
      <c r="AI119" s="240"/>
      <c r="AJ119" s="240"/>
      <c r="AK119" s="240"/>
      <c r="AL119" s="240"/>
      <c r="AM119" s="240"/>
      <c r="AN119" s="240"/>
      <c r="AO119" s="240"/>
      <c r="AP119" s="240"/>
      <c r="AQ119" s="240"/>
      <c r="AR119" s="240"/>
    </row>
    <row r="120" spans="1:45" ht="3.75" customHeight="1">
      <c r="A120" s="231"/>
      <c r="B120" s="248"/>
      <c r="C120" s="248"/>
      <c r="D120" s="248"/>
      <c r="E120" s="248"/>
      <c r="F120" s="240"/>
      <c r="G120" s="240"/>
      <c r="H120" s="240"/>
      <c r="I120" s="240"/>
      <c r="J120" s="240"/>
      <c r="K120" s="240"/>
      <c r="L120" s="240"/>
      <c r="M120" s="240"/>
      <c r="N120" s="240"/>
      <c r="O120" s="240"/>
      <c r="P120" s="240"/>
      <c r="Q120" s="240"/>
      <c r="R120" s="240"/>
      <c r="S120" s="240"/>
      <c r="T120" s="240"/>
      <c r="U120" s="240"/>
      <c r="V120" s="240"/>
      <c r="W120" s="240"/>
      <c r="X120" s="240"/>
      <c r="Y120" s="240"/>
      <c r="Z120" s="240"/>
      <c r="AA120" s="240"/>
      <c r="AB120" s="240"/>
      <c r="AC120" s="240"/>
      <c r="AD120" s="240"/>
      <c r="AE120" s="240"/>
      <c r="AF120" s="240"/>
      <c r="AG120" s="240"/>
      <c r="AH120" s="240"/>
      <c r="AI120" s="240"/>
      <c r="AJ120" s="240"/>
      <c r="AK120" s="240"/>
      <c r="AL120" s="240"/>
      <c r="AM120" s="240"/>
      <c r="AN120" s="240"/>
      <c r="AO120" s="240"/>
      <c r="AP120" s="240"/>
      <c r="AQ120" s="240"/>
      <c r="AR120" s="240"/>
    </row>
    <row r="121" spans="1:45" ht="3.75" customHeight="1">
      <c r="A121" s="231"/>
      <c r="B121" s="248"/>
      <c r="C121" s="248"/>
      <c r="D121" s="248"/>
      <c r="E121" s="248"/>
      <c r="F121" s="240"/>
      <c r="G121" s="240"/>
      <c r="H121" s="240"/>
      <c r="I121" s="240"/>
      <c r="J121" s="240"/>
      <c r="K121" s="240"/>
      <c r="L121" s="240"/>
      <c r="M121" s="240"/>
      <c r="N121" s="240"/>
      <c r="O121" s="240"/>
      <c r="P121" s="240"/>
      <c r="Q121" s="240"/>
      <c r="R121" s="240"/>
      <c r="S121" s="240"/>
      <c r="T121" s="240"/>
      <c r="U121" s="240"/>
      <c r="V121" s="240"/>
      <c r="W121" s="240"/>
      <c r="X121" s="240"/>
      <c r="Y121" s="240"/>
      <c r="Z121" s="240"/>
      <c r="AA121" s="240"/>
      <c r="AB121" s="240"/>
      <c r="AC121" s="240"/>
      <c r="AD121" s="240"/>
      <c r="AE121" s="240"/>
      <c r="AF121" s="240"/>
      <c r="AG121" s="240"/>
      <c r="AH121" s="240"/>
      <c r="AI121" s="240"/>
      <c r="AJ121" s="240"/>
      <c r="AK121" s="240"/>
      <c r="AL121" s="240"/>
      <c r="AM121" s="240"/>
      <c r="AN121" s="240"/>
      <c r="AO121" s="240"/>
      <c r="AP121" s="240"/>
      <c r="AQ121" s="240"/>
      <c r="AR121" s="240"/>
    </row>
    <row r="122" spans="1:45" ht="3.75" customHeight="1">
      <c r="A122" s="241"/>
      <c r="B122" s="243"/>
      <c r="C122" s="243"/>
      <c r="D122" s="243"/>
      <c r="E122" s="243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  <c r="AJ122" s="242"/>
      <c r="AK122" s="242"/>
      <c r="AL122" s="242"/>
      <c r="AM122" s="242"/>
      <c r="AN122" s="242"/>
      <c r="AO122" s="242"/>
      <c r="AP122" s="242"/>
      <c r="AQ122" s="242"/>
      <c r="AR122" s="242"/>
    </row>
    <row r="123" spans="1:45" ht="3.75" customHeight="1">
      <c r="A123" s="241"/>
      <c r="B123" s="243"/>
      <c r="C123" s="243"/>
      <c r="D123" s="243"/>
      <c r="E123" s="243"/>
      <c r="F123" s="242"/>
      <c r="G123" s="242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  <c r="AJ123" s="242"/>
      <c r="AK123" s="242"/>
      <c r="AL123" s="242"/>
      <c r="AM123" s="242"/>
      <c r="AN123" s="242"/>
      <c r="AO123" s="242"/>
      <c r="AP123" s="242"/>
      <c r="AQ123" s="242"/>
      <c r="AR123" s="242"/>
    </row>
    <row r="124" spans="1:45" ht="3.75" customHeight="1">
      <c r="A124" s="227" t="s">
        <v>133</v>
      </c>
      <c r="B124" s="228" t="s">
        <v>134</v>
      </c>
      <c r="C124" s="228"/>
      <c r="D124" s="228"/>
      <c r="E124" s="229"/>
      <c r="F124" s="244" t="s">
        <v>135</v>
      </c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5"/>
      <c r="R124" s="245"/>
      <c r="S124" s="245"/>
      <c r="T124" s="245"/>
      <c r="U124" s="245"/>
      <c r="V124" s="245"/>
      <c r="W124" s="245"/>
      <c r="X124" s="245"/>
      <c r="Y124" s="245"/>
      <c r="Z124" s="245"/>
      <c r="AA124" s="245"/>
      <c r="AB124" s="245"/>
      <c r="AC124" s="245"/>
      <c r="AD124" s="245"/>
      <c r="AE124" s="245"/>
      <c r="AF124" s="245"/>
      <c r="AG124" s="245"/>
      <c r="AH124" s="245"/>
      <c r="AI124" s="245"/>
      <c r="AJ124" s="245"/>
      <c r="AK124" s="245"/>
      <c r="AL124" s="245"/>
      <c r="AM124" s="245"/>
      <c r="AN124" s="245"/>
      <c r="AO124" s="245"/>
      <c r="AP124" s="245"/>
      <c r="AQ124" s="245"/>
      <c r="AR124" s="245"/>
      <c r="AS124" s="232"/>
    </row>
    <row r="125" spans="1:45" ht="3.75" customHeight="1">
      <c r="A125" s="249"/>
      <c r="B125" s="229"/>
      <c r="C125" s="229"/>
      <c r="D125" s="229"/>
      <c r="E125" s="229"/>
      <c r="F125" s="245"/>
      <c r="G125" s="245"/>
      <c r="H125" s="245"/>
      <c r="I125" s="245"/>
      <c r="J125" s="245"/>
      <c r="K125" s="245"/>
      <c r="L125" s="245"/>
      <c r="M125" s="245"/>
      <c r="N125" s="245"/>
      <c r="O125" s="245"/>
      <c r="P125" s="245"/>
      <c r="Q125" s="245"/>
      <c r="R125" s="245"/>
      <c r="S125" s="245"/>
      <c r="T125" s="245"/>
      <c r="U125" s="245"/>
      <c r="V125" s="245"/>
      <c r="W125" s="245"/>
      <c r="X125" s="245"/>
      <c r="Y125" s="245"/>
      <c r="Z125" s="245"/>
      <c r="AA125" s="245"/>
      <c r="AB125" s="245"/>
      <c r="AC125" s="245"/>
      <c r="AD125" s="245"/>
      <c r="AE125" s="245"/>
      <c r="AF125" s="245"/>
      <c r="AG125" s="245"/>
      <c r="AH125" s="245"/>
      <c r="AI125" s="245"/>
      <c r="AJ125" s="245"/>
      <c r="AK125" s="245"/>
      <c r="AL125" s="245"/>
      <c r="AM125" s="245"/>
      <c r="AN125" s="245"/>
      <c r="AO125" s="245"/>
      <c r="AP125" s="245"/>
      <c r="AQ125" s="245"/>
      <c r="AR125" s="245"/>
      <c r="AS125" s="232"/>
    </row>
    <row r="126" spans="1:45" ht="3.75" customHeight="1">
      <c r="A126" s="249"/>
      <c r="B126" s="229"/>
      <c r="C126" s="229"/>
      <c r="D126" s="229"/>
      <c r="E126" s="229"/>
      <c r="F126" s="245"/>
      <c r="G126" s="245"/>
      <c r="H126" s="245"/>
      <c r="I126" s="245"/>
      <c r="J126" s="245"/>
      <c r="K126" s="245"/>
      <c r="L126" s="245"/>
      <c r="M126" s="245"/>
      <c r="N126" s="245"/>
      <c r="O126" s="245"/>
      <c r="P126" s="245"/>
      <c r="Q126" s="245"/>
      <c r="R126" s="245"/>
      <c r="S126" s="245"/>
      <c r="T126" s="245"/>
      <c r="U126" s="245"/>
      <c r="V126" s="245"/>
      <c r="W126" s="245"/>
      <c r="X126" s="245"/>
      <c r="Y126" s="245"/>
      <c r="Z126" s="245"/>
      <c r="AA126" s="245"/>
      <c r="AB126" s="245"/>
      <c r="AC126" s="245"/>
      <c r="AD126" s="245"/>
      <c r="AE126" s="245"/>
      <c r="AF126" s="245"/>
      <c r="AG126" s="245"/>
      <c r="AH126" s="245"/>
      <c r="AI126" s="245"/>
      <c r="AJ126" s="245"/>
      <c r="AK126" s="245"/>
      <c r="AL126" s="245"/>
      <c r="AM126" s="245"/>
      <c r="AN126" s="245"/>
      <c r="AO126" s="245"/>
      <c r="AP126" s="245"/>
      <c r="AQ126" s="245"/>
      <c r="AR126" s="245"/>
      <c r="AS126" s="232"/>
    </row>
    <row r="127" spans="1:45" ht="3.75" customHeight="1">
      <c r="A127" s="249"/>
      <c r="B127" s="229"/>
      <c r="C127" s="229"/>
      <c r="D127" s="229"/>
      <c r="E127" s="229"/>
      <c r="F127" s="245"/>
      <c r="G127" s="245"/>
      <c r="H127" s="245"/>
      <c r="I127" s="245"/>
      <c r="J127" s="245"/>
      <c r="K127" s="245"/>
      <c r="L127" s="245"/>
      <c r="M127" s="245"/>
      <c r="N127" s="245"/>
      <c r="O127" s="245"/>
      <c r="P127" s="245"/>
      <c r="Q127" s="245"/>
      <c r="R127" s="245"/>
      <c r="S127" s="245"/>
      <c r="T127" s="245"/>
      <c r="U127" s="245"/>
      <c r="V127" s="245"/>
      <c r="W127" s="245"/>
      <c r="X127" s="245"/>
      <c r="Y127" s="245"/>
      <c r="Z127" s="245"/>
      <c r="AA127" s="245"/>
      <c r="AB127" s="245"/>
      <c r="AC127" s="245"/>
      <c r="AD127" s="245"/>
      <c r="AE127" s="245"/>
      <c r="AF127" s="245"/>
      <c r="AG127" s="245"/>
      <c r="AH127" s="245"/>
      <c r="AI127" s="245"/>
      <c r="AJ127" s="245"/>
      <c r="AK127" s="245"/>
      <c r="AL127" s="245"/>
      <c r="AM127" s="245"/>
      <c r="AN127" s="245"/>
      <c r="AO127" s="245"/>
      <c r="AP127" s="245"/>
      <c r="AQ127" s="245"/>
      <c r="AR127" s="245"/>
      <c r="AS127" s="232"/>
    </row>
    <row r="128" spans="1:45" ht="3.75" customHeight="1">
      <c r="A128" s="250"/>
      <c r="B128" s="225"/>
      <c r="C128" s="225"/>
      <c r="D128" s="225"/>
      <c r="E128" s="225"/>
      <c r="F128" s="239" t="s">
        <v>136</v>
      </c>
      <c r="G128" s="239"/>
      <c r="H128" s="239"/>
      <c r="I128" s="239"/>
      <c r="J128" s="239"/>
      <c r="K128" s="239"/>
      <c r="L128" s="239"/>
      <c r="M128" s="239"/>
      <c r="N128" s="239"/>
      <c r="O128" s="239"/>
      <c r="P128" s="239"/>
      <c r="Q128" s="240"/>
      <c r="R128" s="240"/>
      <c r="S128" s="240"/>
      <c r="T128" s="240"/>
      <c r="U128" s="240"/>
      <c r="V128" s="240"/>
      <c r="W128" s="240"/>
      <c r="X128" s="240"/>
      <c r="Y128" s="24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0"/>
      <c r="AK128" s="240"/>
      <c r="AL128" s="240"/>
      <c r="AM128" s="240"/>
      <c r="AN128" s="240"/>
      <c r="AO128" s="240"/>
      <c r="AP128" s="240"/>
      <c r="AQ128" s="240"/>
      <c r="AR128" s="240"/>
      <c r="AS128" s="232"/>
    </row>
    <row r="129" spans="1:45" ht="3.75" customHeight="1">
      <c r="A129" s="250"/>
      <c r="B129" s="225"/>
      <c r="C129" s="225"/>
      <c r="D129" s="225"/>
      <c r="E129" s="225"/>
      <c r="F129" s="240"/>
      <c r="G129" s="240"/>
      <c r="H129" s="240"/>
      <c r="I129" s="240"/>
      <c r="J129" s="240"/>
      <c r="K129" s="240"/>
      <c r="L129" s="240"/>
      <c r="M129" s="240"/>
      <c r="N129" s="240"/>
      <c r="O129" s="240"/>
      <c r="P129" s="240"/>
      <c r="Q129" s="240"/>
      <c r="R129" s="240"/>
      <c r="S129" s="240"/>
      <c r="T129" s="240"/>
      <c r="U129" s="240"/>
      <c r="V129" s="240"/>
      <c r="W129" s="240"/>
      <c r="X129" s="240"/>
      <c r="Y129" s="240"/>
      <c r="Z129" s="240"/>
      <c r="AA129" s="240"/>
      <c r="AB129" s="240"/>
      <c r="AC129" s="240"/>
      <c r="AD129" s="240"/>
      <c r="AE129" s="240"/>
      <c r="AF129" s="240"/>
      <c r="AG129" s="240"/>
      <c r="AH129" s="240"/>
      <c r="AI129" s="240"/>
      <c r="AJ129" s="240"/>
      <c r="AK129" s="240"/>
      <c r="AL129" s="240"/>
      <c r="AM129" s="240"/>
      <c r="AN129" s="240"/>
      <c r="AO129" s="240"/>
      <c r="AP129" s="240"/>
      <c r="AQ129" s="240"/>
      <c r="AR129" s="240"/>
      <c r="AS129" s="232"/>
    </row>
    <row r="130" spans="1:45" ht="3.75" customHeight="1">
      <c r="A130" s="250"/>
      <c r="B130" s="225"/>
      <c r="C130" s="225"/>
      <c r="D130" s="225"/>
      <c r="E130" s="225"/>
      <c r="F130" s="240"/>
      <c r="G130" s="240"/>
      <c r="H130" s="240"/>
      <c r="I130" s="240"/>
      <c r="J130" s="240"/>
      <c r="K130" s="240"/>
      <c r="L130" s="240"/>
      <c r="M130" s="240"/>
      <c r="N130" s="240"/>
      <c r="O130" s="240"/>
      <c r="P130" s="240"/>
      <c r="Q130" s="240"/>
      <c r="R130" s="240"/>
      <c r="S130" s="240"/>
      <c r="T130" s="240"/>
      <c r="U130" s="240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  <c r="AI130" s="240"/>
      <c r="AJ130" s="240"/>
      <c r="AK130" s="240"/>
      <c r="AL130" s="240"/>
      <c r="AM130" s="240"/>
      <c r="AN130" s="240"/>
      <c r="AO130" s="240"/>
      <c r="AP130" s="240"/>
      <c r="AQ130" s="240"/>
      <c r="AR130" s="240"/>
      <c r="AS130" s="232"/>
    </row>
    <row r="131" spans="1:45" ht="3.75" customHeight="1">
      <c r="A131" s="250"/>
      <c r="B131" s="225"/>
      <c r="C131" s="225"/>
      <c r="D131" s="225"/>
      <c r="E131" s="225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  <c r="X131" s="240"/>
      <c r="Y131" s="240"/>
      <c r="Z131" s="240"/>
      <c r="AA131" s="240"/>
      <c r="AB131" s="240"/>
      <c r="AC131" s="240"/>
      <c r="AD131" s="240"/>
      <c r="AE131" s="240"/>
      <c r="AF131" s="240"/>
      <c r="AG131" s="240"/>
      <c r="AH131" s="240"/>
      <c r="AI131" s="240"/>
      <c r="AJ131" s="240"/>
      <c r="AK131" s="240"/>
      <c r="AL131" s="240"/>
      <c r="AM131" s="240"/>
      <c r="AN131" s="240"/>
      <c r="AO131" s="240"/>
      <c r="AP131" s="240"/>
      <c r="AQ131" s="240"/>
      <c r="AR131" s="240"/>
      <c r="AS131" s="232"/>
    </row>
    <row r="132" spans="1:45" ht="3.75" customHeight="1">
      <c r="A132" s="250"/>
      <c r="B132" s="225"/>
      <c r="C132" s="225"/>
      <c r="D132" s="225"/>
      <c r="E132" s="225"/>
      <c r="F132" s="242"/>
      <c r="G132" s="242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  <c r="AP132" s="242"/>
      <c r="AQ132" s="242"/>
      <c r="AR132" s="242"/>
      <c r="AS132" s="232"/>
    </row>
    <row r="133" spans="1:45" ht="3.75" customHeight="1">
      <c r="A133" s="251"/>
      <c r="B133" s="228" t="s">
        <v>137</v>
      </c>
      <c r="C133" s="252"/>
      <c r="D133" s="252"/>
      <c r="E133" s="252"/>
      <c r="F133" s="244" t="s">
        <v>138</v>
      </c>
      <c r="G133" s="245"/>
      <c r="H133" s="245"/>
      <c r="I133" s="245"/>
      <c r="J133" s="245"/>
      <c r="K133" s="245"/>
      <c r="L133" s="245"/>
      <c r="M133" s="245"/>
      <c r="N133" s="245"/>
      <c r="O133" s="245"/>
      <c r="P133" s="245"/>
      <c r="Q133" s="245"/>
      <c r="R133" s="245"/>
      <c r="S133" s="245"/>
      <c r="T133" s="245"/>
      <c r="U133" s="245"/>
      <c r="V133" s="245"/>
      <c r="W133" s="245"/>
      <c r="X133" s="245"/>
      <c r="Y133" s="245"/>
      <c r="Z133" s="245"/>
      <c r="AA133" s="245"/>
      <c r="AB133" s="245"/>
      <c r="AC133" s="245"/>
      <c r="AD133" s="245"/>
      <c r="AE133" s="245"/>
      <c r="AF133" s="245"/>
      <c r="AG133" s="245"/>
      <c r="AH133" s="245"/>
      <c r="AI133" s="245"/>
      <c r="AJ133" s="245"/>
      <c r="AK133" s="245"/>
      <c r="AL133" s="245"/>
      <c r="AM133" s="245"/>
      <c r="AN133" s="245"/>
      <c r="AO133" s="245"/>
      <c r="AP133" s="245"/>
      <c r="AQ133" s="245"/>
      <c r="AR133" s="245"/>
      <c r="AS133" s="232"/>
    </row>
    <row r="134" spans="1:45" ht="3.75" customHeight="1">
      <c r="A134" s="251"/>
      <c r="B134" s="252"/>
      <c r="C134" s="252"/>
      <c r="D134" s="252"/>
      <c r="E134" s="252"/>
      <c r="F134" s="245"/>
      <c r="G134" s="245"/>
      <c r="H134" s="245"/>
      <c r="I134" s="245"/>
      <c r="J134" s="245"/>
      <c r="K134" s="245"/>
      <c r="L134" s="245"/>
      <c r="M134" s="245"/>
      <c r="N134" s="245"/>
      <c r="O134" s="245"/>
      <c r="P134" s="245"/>
      <c r="Q134" s="245"/>
      <c r="R134" s="245"/>
      <c r="S134" s="245"/>
      <c r="T134" s="245"/>
      <c r="U134" s="245"/>
      <c r="V134" s="245"/>
      <c r="W134" s="245"/>
      <c r="X134" s="245"/>
      <c r="Y134" s="245"/>
      <c r="Z134" s="245"/>
      <c r="AA134" s="245"/>
      <c r="AB134" s="245"/>
      <c r="AC134" s="245"/>
      <c r="AD134" s="245"/>
      <c r="AE134" s="245"/>
      <c r="AF134" s="245"/>
      <c r="AG134" s="245"/>
      <c r="AH134" s="245"/>
      <c r="AI134" s="245"/>
      <c r="AJ134" s="245"/>
      <c r="AK134" s="245"/>
      <c r="AL134" s="245"/>
      <c r="AM134" s="245"/>
      <c r="AN134" s="245"/>
      <c r="AO134" s="245"/>
      <c r="AP134" s="245"/>
      <c r="AQ134" s="245"/>
      <c r="AR134" s="245"/>
      <c r="AS134" s="232"/>
    </row>
    <row r="135" spans="1:45" ht="3.75" customHeight="1">
      <c r="A135" s="251"/>
      <c r="B135" s="252"/>
      <c r="C135" s="252"/>
      <c r="D135" s="252"/>
      <c r="E135" s="252"/>
      <c r="F135" s="245"/>
      <c r="G135" s="245"/>
      <c r="H135" s="245"/>
      <c r="I135" s="245"/>
      <c r="J135" s="245"/>
      <c r="K135" s="245"/>
      <c r="L135" s="245"/>
      <c r="M135" s="245"/>
      <c r="N135" s="245"/>
      <c r="O135" s="245"/>
      <c r="P135" s="245"/>
      <c r="Q135" s="245"/>
      <c r="R135" s="245"/>
      <c r="S135" s="245"/>
      <c r="T135" s="245"/>
      <c r="U135" s="245"/>
      <c r="V135" s="245"/>
      <c r="W135" s="245"/>
      <c r="X135" s="245"/>
      <c r="Y135" s="245"/>
      <c r="Z135" s="245"/>
      <c r="AA135" s="245"/>
      <c r="AB135" s="245"/>
      <c r="AC135" s="245"/>
      <c r="AD135" s="245"/>
      <c r="AE135" s="245"/>
      <c r="AF135" s="245"/>
      <c r="AG135" s="245"/>
      <c r="AH135" s="245"/>
      <c r="AI135" s="245"/>
      <c r="AJ135" s="245"/>
      <c r="AK135" s="245"/>
      <c r="AL135" s="245"/>
      <c r="AM135" s="245"/>
      <c r="AN135" s="245"/>
      <c r="AO135" s="245"/>
      <c r="AP135" s="245"/>
      <c r="AQ135" s="245"/>
      <c r="AR135" s="245"/>
      <c r="AS135" s="232"/>
    </row>
    <row r="136" spans="1:45" ht="3.75" customHeight="1">
      <c r="A136" s="251"/>
      <c r="B136" s="252"/>
      <c r="C136" s="252"/>
      <c r="D136" s="252"/>
      <c r="E136" s="252"/>
      <c r="F136" s="245"/>
      <c r="G136" s="245"/>
      <c r="H136" s="245"/>
      <c r="I136" s="245"/>
      <c r="J136" s="245"/>
      <c r="K136" s="245"/>
      <c r="L136" s="245"/>
      <c r="M136" s="245"/>
      <c r="N136" s="245"/>
      <c r="O136" s="245"/>
      <c r="P136" s="245"/>
      <c r="Q136" s="245"/>
      <c r="R136" s="245"/>
      <c r="S136" s="245"/>
      <c r="T136" s="245"/>
      <c r="U136" s="245"/>
      <c r="V136" s="245"/>
      <c r="W136" s="245"/>
      <c r="X136" s="245"/>
      <c r="Y136" s="245"/>
      <c r="Z136" s="245"/>
      <c r="AA136" s="245"/>
      <c r="AB136" s="245"/>
      <c r="AC136" s="245"/>
      <c r="AD136" s="245"/>
      <c r="AE136" s="245"/>
      <c r="AF136" s="245"/>
      <c r="AG136" s="245"/>
      <c r="AH136" s="245"/>
      <c r="AI136" s="245"/>
      <c r="AJ136" s="245"/>
      <c r="AK136" s="245"/>
      <c r="AL136" s="245"/>
      <c r="AM136" s="245"/>
      <c r="AN136" s="245"/>
      <c r="AO136" s="245"/>
      <c r="AP136" s="245"/>
      <c r="AQ136" s="245"/>
      <c r="AR136" s="245"/>
      <c r="AS136" s="232"/>
    </row>
    <row r="137" spans="1:45" ht="3.75" customHeight="1">
      <c r="A137" s="251"/>
      <c r="B137" s="234"/>
      <c r="C137" s="253"/>
      <c r="D137" s="253"/>
      <c r="E137" s="253"/>
      <c r="F137" s="239" t="s">
        <v>139</v>
      </c>
      <c r="G137" s="240"/>
      <c r="H137" s="240"/>
      <c r="I137" s="240"/>
      <c r="J137" s="240"/>
      <c r="K137" s="240"/>
      <c r="L137" s="240"/>
      <c r="M137" s="240"/>
      <c r="N137" s="240"/>
      <c r="O137" s="240"/>
      <c r="P137" s="240"/>
      <c r="Q137" s="240"/>
      <c r="R137" s="240"/>
      <c r="S137" s="240"/>
      <c r="T137" s="240"/>
      <c r="U137" s="240"/>
      <c r="V137" s="240"/>
      <c r="W137" s="240"/>
      <c r="X137" s="240"/>
      <c r="Y137" s="240"/>
      <c r="Z137" s="240"/>
      <c r="AA137" s="240"/>
      <c r="AB137" s="240"/>
      <c r="AC137" s="240"/>
      <c r="AD137" s="240"/>
      <c r="AE137" s="240"/>
      <c r="AF137" s="240"/>
      <c r="AG137" s="240"/>
      <c r="AH137" s="240"/>
      <c r="AI137" s="240"/>
      <c r="AJ137" s="240"/>
      <c r="AK137" s="240"/>
      <c r="AL137" s="240"/>
      <c r="AM137" s="240"/>
      <c r="AN137" s="240"/>
      <c r="AO137" s="240"/>
      <c r="AP137" s="240"/>
      <c r="AQ137" s="240"/>
      <c r="AR137" s="240"/>
      <c r="AS137" s="232"/>
    </row>
    <row r="138" spans="1:45" ht="3.75" customHeight="1">
      <c r="A138" s="251"/>
      <c r="B138" s="253"/>
      <c r="C138" s="253"/>
      <c r="D138" s="253"/>
      <c r="E138" s="253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  <c r="X138" s="240"/>
      <c r="Y138" s="240"/>
      <c r="Z138" s="240"/>
      <c r="AA138" s="240"/>
      <c r="AB138" s="240"/>
      <c r="AC138" s="240"/>
      <c r="AD138" s="240"/>
      <c r="AE138" s="240"/>
      <c r="AF138" s="240"/>
      <c r="AG138" s="240"/>
      <c r="AH138" s="240"/>
      <c r="AI138" s="240"/>
      <c r="AJ138" s="240"/>
      <c r="AK138" s="240"/>
      <c r="AL138" s="240"/>
      <c r="AM138" s="240"/>
      <c r="AN138" s="240"/>
      <c r="AO138" s="240"/>
      <c r="AP138" s="240"/>
      <c r="AQ138" s="240"/>
      <c r="AR138" s="240"/>
      <c r="AS138" s="232"/>
    </row>
    <row r="139" spans="1:45" ht="3.75" customHeight="1">
      <c r="A139" s="251"/>
      <c r="B139" s="253"/>
      <c r="C139" s="253"/>
      <c r="D139" s="253"/>
      <c r="E139" s="253"/>
      <c r="F139" s="240"/>
      <c r="G139" s="240"/>
      <c r="H139" s="240"/>
      <c r="I139" s="240"/>
      <c r="J139" s="240"/>
      <c r="K139" s="240"/>
      <c r="L139" s="240"/>
      <c r="M139" s="240"/>
      <c r="N139" s="240"/>
      <c r="O139" s="240"/>
      <c r="P139" s="240"/>
      <c r="Q139" s="240"/>
      <c r="R139" s="240"/>
      <c r="S139" s="240"/>
      <c r="T139" s="240"/>
      <c r="U139" s="240"/>
      <c r="V139" s="240"/>
      <c r="W139" s="240"/>
      <c r="X139" s="240"/>
      <c r="Y139" s="240"/>
      <c r="Z139" s="240"/>
      <c r="AA139" s="240"/>
      <c r="AB139" s="240"/>
      <c r="AC139" s="240"/>
      <c r="AD139" s="240"/>
      <c r="AE139" s="240"/>
      <c r="AF139" s="240"/>
      <c r="AG139" s="240"/>
      <c r="AH139" s="240"/>
      <c r="AI139" s="240"/>
      <c r="AJ139" s="240"/>
      <c r="AK139" s="240"/>
      <c r="AL139" s="240"/>
      <c r="AM139" s="240"/>
      <c r="AN139" s="240"/>
      <c r="AO139" s="240"/>
      <c r="AP139" s="240"/>
      <c r="AQ139" s="240"/>
      <c r="AR139" s="240"/>
      <c r="AS139" s="232"/>
    </row>
    <row r="140" spans="1:45" ht="3.75" customHeight="1">
      <c r="A140" s="251"/>
      <c r="B140" s="253"/>
      <c r="C140" s="253"/>
      <c r="D140" s="253"/>
      <c r="E140" s="253"/>
      <c r="F140" s="240"/>
      <c r="G140" s="240"/>
      <c r="H140" s="240"/>
      <c r="I140" s="240"/>
      <c r="J140" s="240"/>
      <c r="K140" s="240"/>
      <c r="L140" s="240"/>
      <c r="M140" s="240"/>
      <c r="N140" s="240"/>
      <c r="O140" s="240"/>
      <c r="P140" s="240"/>
      <c r="Q140" s="240"/>
      <c r="R140" s="240"/>
      <c r="S140" s="240"/>
      <c r="T140" s="240"/>
      <c r="U140" s="240"/>
      <c r="V140" s="240"/>
      <c r="W140" s="240"/>
      <c r="X140" s="240"/>
      <c r="Y140" s="240"/>
      <c r="Z140" s="240"/>
      <c r="AA140" s="240"/>
      <c r="AB140" s="240"/>
      <c r="AC140" s="240"/>
      <c r="AD140" s="240"/>
      <c r="AE140" s="240"/>
      <c r="AF140" s="240"/>
      <c r="AG140" s="240"/>
      <c r="AH140" s="240"/>
      <c r="AI140" s="240"/>
      <c r="AJ140" s="240"/>
      <c r="AK140" s="240"/>
      <c r="AL140" s="240"/>
      <c r="AM140" s="240"/>
      <c r="AN140" s="240"/>
      <c r="AO140" s="240"/>
      <c r="AP140" s="240"/>
      <c r="AQ140" s="240"/>
      <c r="AR140" s="240"/>
      <c r="AS140" s="232"/>
    </row>
    <row r="141" spans="1:45" ht="3.75" customHeight="1">
      <c r="A141" s="233"/>
      <c r="B141" s="234"/>
      <c r="C141" s="234"/>
      <c r="D141" s="234"/>
      <c r="E141" s="225"/>
      <c r="F141" s="254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  <c r="AJ141" s="242"/>
      <c r="AK141" s="242"/>
      <c r="AL141" s="242"/>
      <c r="AM141" s="242"/>
      <c r="AN141" s="242"/>
      <c r="AO141" s="242"/>
      <c r="AP141" s="242"/>
      <c r="AQ141" s="242"/>
      <c r="AR141" s="242"/>
    </row>
    <row r="142" spans="1:45" ht="3.75" customHeight="1">
      <c r="A142" s="251"/>
      <c r="B142" s="255" t="s">
        <v>140</v>
      </c>
      <c r="C142" s="255"/>
      <c r="D142" s="255"/>
      <c r="E142" s="256"/>
      <c r="F142" s="239" t="s">
        <v>141</v>
      </c>
      <c r="G142" s="239"/>
      <c r="H142" s="239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40"/>
      <c r="U142" s="240"/>
      <c r="V142" s="240"/>
      <c r="W142" s="240"/>
      <c r="X142" s="240"/>
      <c r="Y142" s="240"/>
      <c r="Z142" s="240"/>
      <c r="AA142" s="240"/>
      <c r="AB142" s="240"/>
      <c r="AC142" s="240"/>
      <c r="AD142" s="240"/>
      <c r="AE142" s="240"/>
      <c r="AF142" s="240"/>
      <c r="AG142" s="240"/>
      <c r="AH142" s="240"/>
      <c r="AI142" s="240"/>
      <c r="AJ142" s="240"/>
      <c r="AK142" s="240"/>
      <c r="AL142" s="240"/>
      <c r="AM142" s="240"/>
      <c r="AN142" s="240"/>
      <c r="AO142" s="240"/>
      <c r="AP142" s="240"/>
      <c r="AQ142" s="240"/>
      <c r="AR142" s="240"/>
    </row>
    <row r="143" spans="1:45" ht="3.75" customHeight="1">
      <c r="A143" s="251"/>
      <c r="B143" s="256"/>
      <c r="C143" s="256"/>
      <c r="D143" s="256"/>
      <c r="E143" s="256"/>
      <c r="F143" s="240"/>
      <c r="G143" s="240"/>
      <c r="H143" s="240"/>
      <c r="I143" s="240"/>
      <c r="J143" s="240"/>
      <c r="K143" s="240"/>
      <c r="L143" s="240"/>
      <c r="M143" s="240"/>
      <c r="N143" s="240"/>
      <c r="O143" s="240"/>
      <c r="P143" s="240"/>
      <c r="Q143" s="240"/>
      <c r="R143" s="240"/>
      <c r="S143" s="240"/>
      <c r="T143" s="240"/>
      <c r="U143" s="240"/>
      <c r="V143" s="240"/>
      <c r="W143" s="240"/>
      <c r="X143" s="240"/>
      <c r="Y143" s="240"/>
      <c r="Z143" s="240"/>
      <c r="AA143" s="240"/>
      <c r="AB143" s="240"/>
      <c r="AC143" s="240"/>
      <c r="AD143" s="240"/>
      <c r="AE143" s="240"/>
      <c r="AF143" s="240"/>
      <c r="AG143" s="240"/>
      <c r="AH143" s="240"/>
      <c r="AI143" s="240"/>
      <c r="AJ143" s="240"/>
      <c r="AK143" s="240"/>
      <c r="AL143" s="240"/>
      <c r="AM143" s="240"/>
      <c r="AN143" s="240"/>
      <c r="AO143" s="240"/>
      <c r="AP143" s="240"/>
      <c r="AQ143" s="240"/>
      <c r="AR143" s="240"/>
    </row>
    <row r="144" spans="1:45" ht="3.75" customHeight="1">
      <c r="A144" s="251"/>
      <c r="B144" s="256"/>
      <c r="C144" s="256"/>
      <c r="D144" s="256"/>
      <c r="E144" s="256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  <c r="X144" s="240"/>
      <c r="Y144" s="240"/>
      <c r="Z144" s="240"/>
      <c r="AA144" s="240"/>
      <c r="AB144" s="240"/>
      <c r="AC144" s="240"/>
      <c r="AD144" s="240"/>
      <c r="AE144" s="240"/>
      <c r="AF144" s="240"/>
      <c r="AG144" s="240"/>
      <c r="AH144" s="240"/>
      <c r="AI144" s="240"/>
      <c r="AJ144" s="240"/>
      <c r="AK144" s="240"/>
      <c r="AL144" s="240"/>
      <c r="AM144" s="240"/>
      <c r="AN144" s="240"/>
      <c r="AO144" s="240"/>
      <c r="AP144" s="240"/>
      <c r="AQ144" s="240"/>
      <c r="AR144" s="240"/>
    </row>
    <row r="145" spans="1:44" ht="3.75" customHeight="1">
      <c r="A145" s="251"/>
      <c r="B145" s="256"/>
      <c r="C145" s="256"/>
      <c r="D145" s="256"/>
      <c r="E145" s="256"/>
      <c r="F145" s="240"/>
      <c r="G145" s="240"/>
      <c r="H145" s="240"/>
      <c r="I145" s="240"/>
      <c r="J145" s="240"/>
      <c r="K145" s="240"/>
      <c r="L145" s="240"/>
      <c r="M145" s="240"/>
      <c r="N145" s="240"/>
      <c r="O145" s="240"/>
      <c r="P145" s="240"/>
      <c r="Q145" s="240"/>
      <c r="R145" s="240"/>
      <c r="S145" s="240"/>
      <c r="T145" s="240"/>
      <c r="U145" s="240"/>
      <c r="V145" s="240"/>
      <c r="W145" s="240"/>
      <c r="X145" s="240"/>
      <c r="Y145" s="240"/>
      <c r="Z145" s="240"/>
      <c r="AA145" s="240"/>
      <c r="AB145" s="240"/>
      <c r="AC145" s="240"/>
      <c r="AD145" s="240"/>
      <c r="AE145" s="240"/>
      <c r="AF145" s="240"/>
      <c r="AG145" s="240"/>
      <c r="AH145" s="240"/>
      <c r="AI145" s="240"/>
      <c r="AJ145" s="240"/>
      <c r="AK145" s="240"/>
      <c r="AL145" s="240"/>
      <c r="AM145" s="240"/>
      <c r="AN145" s="240"/>
      <c r="AO145" s="240"/>
      <c r="AP145" s="240"/>
      <c r="AQ145" s="240"/>
      <c r="AR145" s="240"/>
    </row>
    <row r="146" spans="1:44" ht="3.75" customHeight="1">
      <c r="A146" s="251"/>
      <c r="B146" s="234"/>
      <c r="C146" s="234"/>
      <c r="D146" s="234"/>
      <c r="E146" s="234"/>
      <c r="F146" s="254"/>
      <c r="G146" s="254"/>
      <c r="H146" s="254"/>
      <c r="I146" s="254"/>
      <c r="J146" s="254"/>
      <c r="K146" s="254"/>
      <c r="L146" s="254"/>
      <c r="M146" s="254"/>
      <c r="N146" s="254"/>
      <c r="O146" s="254"/>
      <c r="P146" s="254"/>
      <c r="Q146" s="254"/>
      <c r="R146" s="254"/>
      <c r="S146" s="254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  <c r="AJ146" s="242"/>
      <c r="AK146" s="242"/>
      <c r="AL146" s="242"/>
      <c r="AM146" s="242"/>
      <c r="AN146" s="242"/>
      <c r="AO146" s="242"/>
      <c r="AP146" s="242"/>
      <c r="AQ146" s="242"/>
      <c r="AR146" s="242"/>
    </row>
    <row r="147" spans="1:44" ht="3.75" customHeight="1">
      <c r="A147" s="251"/>
      <c r="B147" s="234"/>
      <c r="C147" s="234"/>
      <c r="D147" s="234"/>
      <c r="E147" s="234"/>
      <c r="F147" s="242"/>
      <c r="G147" s="242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  <c r="AJ147" s="242"/>
      <c r="AK147" s="242"/>
      <c r="AL147" s="242"/>
      <c r="AM147" s="242"/>
      <c r="AN147" s="242"/>
      <c r="AO147" s="242"/>
      <c r="AP147" s="242"/>
      <c r="AQ147" s="242"/>
      <c r="AR147" s="242"/>
    </row>
    <row r="148" spans="1:44" ht="3.75" customHeight="1">
      <c r="A148" s="227" t="s">
        <v>142</v>
      </c>
      <c r="B148" s="247" t="s">
        <v>143</v>
      </c>
      <c r="C148" s="247"/>
      <c r="D148" s="247"/>
      <c r="E148" s="248"/>
      <c r="F148" s="244" t="s">
        <v>144</v>
      </c>
      <c r="G148" s="245"/>
      <c r="H148" s="245"/>
      <c r="I148" s="245"/>
      <c r="J148" s="245"/>
      <c r="K148" s="245"/>
      <c r="L148" s="245"/>
      <c r="M148" s="245"/>
      <c r="N148" s="245"/>
      <c r="O148" s="245"/>
      <c r="P148" s="245"/>
      <c r="Q148" s="245"/>
      <c r="R148" s="245"/>
      <c r="S148" s="245"/>
      <c r="T148" s="245"/>
      <c r="U148" s="245"/>
      <c r="V148" s="245"/>
      <c r="W148" s="245"/>
      <c r="X148" s="245"/>
      <c r="Y148" s="245"/>
      <c r="Z148" s="245"/>
      <c r="AA148" s="245"/>
      <c r="AB148" s="245"/>
      <c r="AC148" s="245"/>
      <c r="AD148" s="245"/>
      <c r="AE148" s="245"/>
      <c r="AF148" s="245"/>
      <c r="AG148" s="245"/>
      <c r="AH148" s="245"/>
      <c r="AI148" s="245"/>
      <c r="AJ148" s="245"/>
      <c r="AK148" s="245"/>
      <c r="AL148" s="245"/>
      <c r="AM148" s="245"/>
      <c r="AN148" s="245"/>
      <c r="AO148" s="245"/>
      <c r="AP148" s="245"/>
      <c r="AQ148" s="245"/>
      <c r="AR148" s="245"/>
    </row>
    <row r="149" spans="1:44" ht="3.75" customHeight="1">
      <c r="A149" s="249"/>
      <c r="B149" s="248"/>
      <c r="C149" s="248"/>
      <c r="D149" s="248"/>
      <c r="E149" s="248"/>
      <c r="F149" s="245"/>
      <c r="G149" s="245"/>
      <c r="H149" s="245"/>
      <c r="I149" s="245"/>
      <c r="J149" s="245"/>
      <c r="K149" s="245"/>
      <c r="L149" s="245"/>
      <c r="M149" s="245"/>
      <c r="N149" s="245"/>
      <c r="O149" s="245"/>
      <c r="P149" s="245"/>
      <c r="Q149" s="245"/>
      <c r="R149" s="245"/>
      <c r="S149" s="245"/>
      <c r="T149" s="245"/>
      <c r="U149" s="245"/>
      <c r="V149" s="245"/>
      <c r="W149" s="245"/>
      <c r="X149" s="245"/>
      <c r="Y149" s="245"/>
      <c r="Z149" s="245"/>
      <c r="AA149" s="245"/>
      <c r="AB149" s="245"/>
      <c r="AC149" s="245"/>
      <c r="AD149" s="245"/>
      <c r="AE149" s="245"/>
      <c r="AF149" s="245"/>
      <c r="AG149" s="245"/>
      <c r="AH149" s="245"/>
      <c r="AI149" s="245"/>
      <c r="AJ149" s="245"/>
      <c r="AK149" s="245"/>
      <c r="AL149" s="245"/>
      <c r="AM149" s="245"/>
      <c r="AN149" s="245"/>
      <c r="AO149" s="245"/>
      <c r="AP149" s="245"/>
      <c r="AQ149" s="245"/>
      <c r="AR149" s="245"/>
    </row>
    <row r="150" spans="1:44" ht="3.75" customHeight="1">
      <c r="A150" s="249"/>
      <c r="B150" s="248"/>
      <c r="C150" s="248"/>
      <c r="D150" s="248"/>
      <c r="E150" s="248"/>
      <c r="F150" s="245"/>
      <c r="G150" s="245"/>
      <c r="H150" s="245"/>
      <c r="I150" s="245"/>
      <c r="J150" s="245"/>
      <c r="K150" s="245"/>
      <c r="L150" s="245"/>
      <c r="M150" s="245"/>
      <c r="N150" s="245"/>
      <c r="O150" s="245"/>
      <c r="P150" s="245"/>
      <c r="Q150" s="245"/>
      <c r="R150" s="245"/>
      <c r="S150" s="245"/>
      <c r="T150" s="245"/>
      <c r="U150" s="245"/>
      <c r="V150" s="245"/>
      <c r="W150" s="245"/>
      <c r="X150" s="245"/>
      <c r="Y150" s="245"/>
      <c r="Z150" s="245"/>
      <c r="AA150" s="245"/>
      <c r="AB150" s="245"/>
      <c r="AC150" s="245"/>
      <c r="AD150" s="245"/>
      <c r="AE150" s="245"/>
      <c r="AF150" s="245"/>
      <c r="AG150" s="245"/>
      <c r="AH150" s="245"/>
      <c r="AI150" s="245"/>
      <c r="AJ150" s="245"/>
      <c r="AK150" s="245"/>
      <c r="AL150" s="245"/>
      <c r="AM150" s="245"/>
      <c r="AN150" s="245"/>
      <c r="AO150" s="245"/>
      <c r="AP150" s="245"/>
      <c r="AQ150" s="245"/>
      <c r="AR150" s="245"/>
    </row>
    <row r="151" spans="1:44" ht="3.75" customHeight="1">
      <c r="A151" s="249"/>
      <c r="B151" s="248"/>
      <c r="C151" s="248"/>
      <c r="D151" s="248"/>
      <c r="E151" s="248"/>
      <c r="F151" s="245"/>
      <c r="G151" s="245"/>
      <c r="H151" s="245"/>
      <c r="I151" s="245"/>
      <c r="J151" s="245"/>
      <c r="K151" s="245"/>
      <c r="L151" s="245"/>
      <c r="M151" s="245"/>
      <c r="N151" s="245"/>
      <c r="O151" s="245"/>
      <c r="P151" s="245"/>
      <c r="Q151" s="245"/>
      <c r="R151" s="245"/>
      <c r="S151" s="245"/>
      <c r="T151" s="245"/>
      <c r="U151" s="245"/>
      <c r="V151" s="245"/>
      <c r="W151" s="245"/>
      <c r="X151" s="245"/>
      <c r="Y151" s="245"/>
      <c r="Z151" s="245"/>
      <c r="AA151" s="245"/>
      <c r="AB151" s="245"/>
      <c r="AC151" s="245"/>
      <c r="AD151" s="245"/>
      <c r="AE151" s="245"/>
      <c r="AF151" s="245"/>
      <c r="AG151" s="245"/>
      <c r="AH151" s="245"/>
      <c r="AI151" s="245"/>
      <c r="AJ151" s="245"/>
      <c r="AK151" s="245"/>
      <c r="AL151" s="245"/>
      <c r="AM151" s="245"/>
      <c r="AN151" s="245"/>
      <c r="AO151" s="245"/>
      <c r="AP151" s="245"/>
      <c r="AQ151" s="245"/>
      <c r="AR151" s="245"/>
    </row>
    <row r="152" spans="1:44" ht="3.75" customHeight="1">
      <c r="A152" s="218"/>
      <c r="B152" s="243"/>
      <c r="C152" s="243"/>
      <c r="D152" s="243"/>
      <c r="E152" s="243"/>
      <c r="F152" s="245" t="s">
        <v>145</v>
      </c>
      <c r="G152" s="245"/>
      <c r="H152" s="245"/>
      <c r="I152" s="245"/>
      <c r="J152" s="245"/>
      <c r="K152" s="245"/>
      <c r="L152" s="245"/>
      <c r="M152" s="245"/>
      <c r="N152" s="245"/>
      <c r="O152" s="245"/>
      <c r="P152" s="245"/>
      <c r="Q152" s="245"/>
      <c r="R152" s="245"/>
      <c r="S152" s="245"/>
      <c r="T152" s="245"/>
      <c r="U152" s="245"/>
      <c r="V152" s="245"/>
      <c r="W152" s="245"/>
      <c r="X152" s="245"/>
      <c r="Y152" s="245"/>
      <c r="Z152" s="245"/>
      <c r="AA152" s="245"/>
      <c r="AB152" s="245"/>
      <c r="AC152" s="245"/>
      <c r="AD152" s="245"/>
      <c r="AE152" s="245"/>
      <c r="AF152" s="245"/>
      <c r="AG152" s="245"/>
      <c r="AH152" s="245"/>
      <c r="AI152" s="245"/>
      <c r="AJ152" s="245"/>
      <c r="AK152" s="245"/>
      <c r="AL152" s="245"/>
      <c r="AM152" s="245"/>
      <c r="AN152" s="245"/>
      <c r="AO152" s="245"/>
      <c r="AP152" s="245"/>
      <c r="AQ152" s="245"/>
      <c r="AR152" s="245"/>
    </row>
    <row r="153" spans="1:44" ht="3.75" customHeight="1">
      <c r="A153" s="218"/>
      <c r="B153" s="243"/>
      <c r="C153" s="243"/>
      <c r="D153" s="243"/>
      <c r="E153" s="243"/>
      <c r="F153" s="245"/>
      <c r="G153" s="245"/>
      <c r="H153" s="245"/>
      <c r="I153" s="245"/>
      <c r="J153" s="245"/>
      <c r="K153" s="245"/>
      <c r="L153" s="245"/>
      <c r="M153" s="245"/>
      <c r="N153" s="245"/>
      <c r="O153" s="245"/>
      <c r="P153" s="245"/>
      <c r="Q153" s="245"/>
      <c r="R153" s="245"/>
      <c r="S153" s="245"/>
      <c r="T153" s="245"/>
      <c r="U153" s="245"/>
      <c r="V153" s="245"/>
      <c r="W153" s="245"/>
      <c r="X153" s="245"/>
      <c r="Y153" s="245"/>
      <c r="Z153" s="245"/>
      <c r="AA153" s="245"/>
      <c r="AB153" s="245"/>
      <c r="AC153" s="245"/>
      <c r="AD153" s="245"/>
      <c r="AE153" s="245"/>
      <c r="AF153" s="245"/>
      <c r="AG153" s="245"/>
      <c r="AH153" s="245"/>
      <c r="AI153" s="245"/>
      <c r="AJ153" s="245"/>
      <c r="AK153" s="245"/>
      <c r="AL153" s="245"/>
      <c r="AM153" s="245"/>
      <c r="AN153" s="245"/>
      <c r="AO153" s="245"/>
      <c r="AP153" s="245"/>
      <c r="AQ153" s="245"/>
      <c r="AR153" s="245"/>
    </row>
    <row r="154" spans="1:44" ht="3.75" customHeight="1">
      <c r="A154" s="218"/>
      <c r="B154" s="243"/>
      <c r="C154" s="243"/>
      <c r="D154" s="243"/>
      <c r="E154" s="243"/>
      <c r="F154" s="245"/>
      <c r="G154" s="245"/>
      <c r="H154" s="245"/>
      <c r="I154" s="245"/>
      <c r="J154" s="245"/>
      <c r="K154" s="245"/>
      <c r="L154" s="245"/>
      <c r="M154" s="245"/>
      <c r="N154" s="245"/>
      <c r="O154" s="245"/>
      <c r="P154" s="245"/>
      <c r="Q154" s="245"/>
      <c r="R154" s="245"/>
      <c r="S154" s="245"/>
      <c r="T154" s="245"/>
      <c r="U154" s="245"/>
      <c r="V154" s="245"/>
      <c r="W154" s="245"/>
      <c r="X154" s="245"/>
      <c r="Y154" s="245"/>
      <c r="Z154" s="245"/>
      <c r="AA154" s="245"/>
      <c r="AB154" s="245"/>
      <c r="AC154" s="245"/>
      <c r="AD154" s="245"/>
      <c r="AE154" s="245"/>
      <c r="AF154" s="245"/>
      <c r="AG154" s="245"/>
      <c r="AH154" s="245"/>
      <c r="AI154" s="245"/>
      <c r="AJ154" s="245"/>
      <c r="AK154" s="245"/>
      <c r="AL154" s="245"/>
      <c r="AM154" s="245"/>
      <c r="AN154" s="245"/>
      <c r="AO154" s="245"/>
      <c r="AP154" s="245"/>
      <c r="AQ154" s="245"/>
      <c r="AR154" s="245"/>
    </row>
    <row r="155" spans="1:44" ht="3.75" customHeight="1">
      <c r="A155" s="218"/>
      <c r="B155" s="243"/>
      <c r="C155" s="243"/>
      <c r="D155" s="243"/>
      <c r="E155" s="243"/>
      <c r="F155" s="245"/>
      <c r="G155" s="245"/>
      <c r="H155" s="245"/>
      <c r="I155" s="245"/>
      <c r="J155" s="245"/>
      <c r="K155" s="245"/>
      <c r="L155" s="245"/>
      <c r="M155" s="245"/>
      <c r="N155" s="245"/>
      <c r="O155" s="245"/>
      <c r="P155" s="245"/>
      <c r="Q155" s="245"/>
      <c r="R155" s="245"/>
      <c r="S155" s="245"/>
      <c r="T155" s="245"/>
      <c r="U155" s="245"/>
      <c r="V155" s="245"/>
      <c r="W155" s="245"/>
      <c r="X155" s="245"/>
      <c r="Y155" s="245"/>
      <c r="Z155" s="245"/>
      <c r="AA155" s="245"/>
      <c r="AB155" s="245"/>
      <c r="AC155" s="245"/>
      <c r="AD155" s="245"/>
      <c r="AE155" s="245"/>
      <c r="AF155" s="245"/>
      <c r="AG155" s="245"/>
      <c r="AH155" s="245"/>
      <c r="AI155" s="245"/>
      <c r="AJ155" s="245"/>
      <c r="AK155" s="245"/>
      <c r="AL155" s="245"/>
      <c r="AM155" s="245"/>
      <c r="AN155" s="245"/>
      <c r="AO155" s="245"/>
      <c r="AP155" s="245"/>
      <c r="AQ155" s="245"/>
      <c r="AR155" s="245"/>
    </row>
    <row r="156" spans="1:44" ht="3.75" customHeight="1">
      <c r="A156" s="218"/>
      <c r="B156" s="243"/>
      <c r="C156" s="243"/>
      <c r="D156" s="243"/>
      <c r="E156" s="243"/>
      <c r="F156" s="246"/>
      <c r="G156" s="246"/>
      <c r="H156" s="246"/>
      <c r="I156" s="246"/>
      <c r="J156" s="246"/>
      <c r="K156" s="246"/>
      <c r="L156" s="246"/>
      <c r="M156" s="246"/>
      <c r="N156" s="246"/>
      <c r="O156" s="246"/>
      <c r="P156" s="246"/>
      <c r="Q156" s="246"/>
      <c r="R156" s="246"/>
      <c r="S156" s="246"/>
      <c r="T156" s="246"/>
      <c r="U156" s="246"/>
      <c r="V156" s="246"/>
      <c r="W156" s="246"/>
      <c r="X156" s="246"/>
      <c r="Y156" s="246"/>
      <c r="Z156" s="246"/>
      <c r="AA156" s="246"/>
      <c r="AB156" s="246"/>
      <c r="AC156" s="246"/>
      <c r="AD156" s="246"/>
      <c r="AE156" s="246"/>
      <c r="AF156" s="246"/>
      <c r="AG156" s="246"/>
      <c r="AH156" s="246"/>
      <c r="AI156" s="246"/>
      <c r="AJ156" s="246"/>
      <c r="AK156" s="246"/>
      <c r="AL156" s="246"/>
      <c r="AM156" s="246"/>
      <c r="AN156" s="246"/>
      <c r="AO156" s="246"/>
      <c r="AP156" s="246"/>
      <c r="AQ156" s="246"/>
      <c r="AR156" s="246"/>
    </row>
    <row r="157" spans="1:44" s="242" customFormat="1" ht="3.75" customHeight="1">
      <c r="A157" s="251"/>
      <c r="B157" s="234"/>
      <c r="C157" s="234"/>
      <c r="D157" s="234"/>
      <c r="E157" s="234"/>
      <c r="F157" s="244" t="s">
        <v>146</v>
      </c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  <c r="AJ157" s="244"/>
      <c r="AK157" s="244"/>
      <c r="AL157" s="244"/>
      <c r="AM157" s="244"/>
      <c r="AN157" s="244"/>
      <c r="AO157" s="244"/>
      <c r="AP157" s="244"/>
      <c r="AQ157" s="244"/>
      <c r="AR157" s="244"/>
    </row>
    <row r="158" spans="1:44" s="242" customFormat="1" ht="3.75" customHeight="1">
      <c r="A158" s="251"/>
      <c r="B158" s="234"/>
      <c r="C158" s="234"/>
      <c r="D158" s="234"/>
      <c r="E158" s="234"/>
      <c r="F158" s="244"/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  <c r="AJ158" s="244"/>
      <c r="AK158" s="244"/>
      <c r="AL158" s="244"/>
      <c r="AM158" s="244"/>
      <c r="AN158" s="244"/>
      <c r="AO158" s="244"/>
      <c r="AP158" s="244"/>
      <c r="AQ158" s="244"/>
      <c r="AR158" s="244"/>
    </row>
    <row r="159" spans="1:44" s="242" customFormat="1" ht="3.75" customHeight="1">
      <c r="A159" s="251"/>
      <c r="B159" s="234"/>
      <c r="C159" s="234"/>
      <c r="D159" s="234"/>
      <c r="E159" s="23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  <c r="AJ159" s="244"/>
      <c r="AK159" s="244"/>
      <c r="AL159" s="244"/>
      <c r="AM159" s="244"/>
      <c r="AN159" s="244"/>
      <c r="AO159" s="244"/>
      <c r="AP159" s="244"/>
      <c r="AQ159" s="244"/>
      <c r="AR159" s="244"/>
    </row>
    <row r="160" spans="1:44" s="242" customFormat="1" ht="3.75" customHeight="1">
      <c r="A160" s="251"/>
      <c r="B160" s="234"/>
      <c r="C160" s="234"/>
      <c r="D160" s="234"/>
      <c r="E160" s="234"/>
      <c r="F160" s="244"/>
      <c r="G160" s="244"/>
      <c r="H160" s="244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  <c r="AJ160" s="244"/>
      <c r="AK160" s="244"/>
      <c r="AL160" s="244"/>
      <c r="AM160" s="244"/>
      <c r="AN160" s="244"/>
      <c r="AO160" s="244"/>
      <c r="AP160" s="244"/>
      <c r="AQ160" s="244"/>
      <c r="AR160" s="244"/>
    </row>
    <row r="161" spans="1:45" ht="3.75" customHeight="1">
      <c r="A161" s="257"/>
      <c r="B161" s="258"/>
      <c r="C161" s="258"/>
      <c r="D161" s="258"/>
      <c r="E161" s="258"/>
      <c r="F161" s="244" t="s">
        <v>147</v>
      </c>
      <c r="G161" s="245"/>
      <c r="H161" s="245"/>
      <c r="I161" s="245"/>
      <c r="J161" s="245"/>
      <c r="K161" s="245"/>
      <c r="L161" s="245"/>
      <c r="M161" s="245"/>
      <c r="N161" s="245"/>
      <c r="O161" s="245"/>
      <c r="P161" s="245"/>
      <c r="Q161" s="245"/>
      <c r="R161" s="245"/>
      <c r="S161" s="245"/>
      <c r="T161" s="245"/>
      <c r="U161" s="245"/>
      <c r="V161" s="245"/>
      <c r="W161" s="245"/>
      <c r="X161" s="245"/>
      <c r="Y161" s="245"/>
      <c r="Z161" s="245"/>
      <c r="AA161" s="245"/>
      <c r="AB161" s="245"/>
      <c r="AC161" s="245"/>
      <c r="AD161" s="245"/>
      <c r="AE161" s="245"/>
      <c r="AF161" s="245"/>
      <c r="AG161" s="245"/>
      <c r="AH161" s="245"/>
      <c r="AI161" s="245"/>
      <c r="AJ161" s="245"/>
      <c r="AK161" s="245"/>
      <c r="AL161" s="245"/>
      <c r="AM161" s="245"/>
      <c r="AN161" s="245"/>
      <c r="AO161" s="245"/>
      <c r="AP161" s="245"/>
      <c r="AQ161" s="245"/>
      <c r="AR161" s="245"/>
      <c r="AS161" s="232"/>
    </row>
    <row r="162" spans="1:45" ht="3.75" customHeight="1">
      <c r="A162" s="257"/>
      <c r="B162" s="258"/>
      <c r="C162" s="258"/>
      <c r="D162" s="258"/>
      <c r="E162" s="259"/>
      <c r="F162" s="245"/>
      <c r="G162" s="245"/>
      <c r="H162" s="245"/>
      <c r="I162" s="245"/>
      <c r="J162" s="245"/>
      <c r="K162" s="245"/>
      <c r="L162" s="245"/>
      <c r="M162" s="245"/>
      <c r="N162" s="245"/>
      <c r="O162" s="245"/>
      <c r="P162" s="245"/>
      <c r="Q162" s="245"/>
      <c r="R162" s="245"/>
      <c r="S162" s="245"/>
      <c r="T162" s="245"/>
      <c r="U162" s="245"/>
      <c r="V162" s="245"/>
      <c r="W162" s="245"/>
      <c r="X162" s="245"/>
      <c r="Y162" s="245"/>
      <c r="Z162" s="245"/>
      <c r="AA162" s="245"/>
      <c r="AB162" s="245"/>
      <c r="AC162" s="245"/>
      <c r="AD162" s="245"/>
      <c r="AE162" s="245"/>
      <c r="AF162" s="245"/>
      <c r="AG162" s="245"/>
      <c r="AH162" s="245"/>
      <c r="AI162" s="245"/>
      <c r="AJ162" s="245"/>
      <c r="AK162" s="245"/>
      <c r="AL162" s="245"/>
      <c r="AM162" s="245"/>
      <c r="AN162" s="245"/>
      <c r="AO162" s="245"/>
      <c r="AP162" s="245"/>
      <c r="AQ162" s="245"/>
      <c r="AR162" s="245"/>
      <c r="AS162" s="232"/>
    </row>
    <row r="163" spans="1:45" ht="3.75" customHeight="1">
      <c r="A163" s="257"/>
      <c r="B163" s="259"/>
      <c r="C163" s="259"/>
      <c r="D163" s="259"/>
      <c r="E163" s="259"/>
      <c r="F163" s="245"/>
      <c r="G163" s="245"/>
      <c r="H163" s="245"/>
      <c r="I163" s="245"/>
      <c r="J163" s="245"/>
      <c r="K163" s="245"/>
      <c r="L163" s="245"/>
      <c r="M163" s="245"/>
      <c r="N163" s="245"/>
      <c r="O163" s="245"/>
      <c r="P163" s="245"/>
      <c r="Q163" s="245"/>
      <c r="R163" s="245"/>
      <c r="S163" s="245"/>
      <c r="T163" s="245"/>
      <c r="U163" s="245"/>
      <c r="V163" s="245"/>
      <c r="W163" s="245"/>
      <c r="X163" s="245"/>
      <c r="Y163" s="245"/>
      <c r="Z163" s="245"/>
      <c r="AA163" s="245"/>
      <c r="AB163" s="245"/>
      <c r="AC163" s="245"/>
      <c r="AD163" s="245"/>
      <c r="AE163" s="245"/>
      <c r="AF163" s="245"/>
      <c r="AG163" s="245"/>
      <c r="AH163" s="245"/>
      <c r="AI163" s="245"/>
      <c r="AJ163" s="245"/>
      <c r="AK163" s="245"/>
      <c r="AL163" s="245"/>
      <c r="AM163" s="245"/>
      <c r="AN163" s="245"/>
      <c r="AO163" s="245"/>
      <c r="AP163" s="245"/>
      <c r="AQ163" s="245"/>
      <c r="AR163" s="245"/>
      <c r="AS163" s="232"/>
    </row>
    <row r="164" spans="1:45" ht="3.75" customHeight="1">
      <c r="A164" s="257"/>
      <c r="B164" s="259"/>
      <c r="C164" s="259"/>
      <c r="D164" s="259"/>
      <c r="E164" s="259"/>
      <c r="F164" s="245"/>
      <c r="G164" s="245"/>
      <c r="H164" s="245"/>
      <c r="I164" s="245"/>
      <c r="J164" s="245"/>
      <c r="K164" s="245"/>
      <c r="L164" s="245"/>
      <c r="M164" s="245"/>
      <c r="N164" s="245"/>
      <c r="O164" s="245"/>
      <c r="P164" s="245"/>
      <c r="Q164" s="245"/>
      <c r="R164" s="245"/>
      <c r="S164" s="245"/>
      <c r="T164" s="245"/>
      <c r="U164" s="245"/>
      <c r="V164" s="245"/>
      <c r="W164" s="245"/>
      <c r="X164" s="245"/>
      <c r="Y164" s="245"/>
      <c r="Z164" s="245"/>
      <c r="AA164" s="245"/>
      <c r="AB164" s="245"/>
      <c r="AC164" s="245"/>
      <c r="AD164" s="245"/>
      <c r="AE164" s="245"/>
      <c r="AF164" s="245"/>
      <c r="AG164" s="245"/>
      <c r="AH164" s="245"/>
      <c r="AI164" s="245"/>
      <c r="AJ164" s="245"/>
      <c r="AK164" s="245"/>
      <c r="AL164" s="245"/>
      <c r="AM164" s="245"/>
      <c r="AN164" s="245"/>
      <c r="AO164" s="245"/>
      <c r="AP164" s="245"/>
      <c r="AQ164" s="245"/>
      <c r="AR164" s="245"/>
      <c r="AS164" s="232"/>
    </row>
    <row r="165" spans="1:45" ht="3.75" customHeight="1">
      <c r="A165" s="257"/>
      <c r="B165" s="258"/>
      <c r="C165" s="258"/>
      <c r="D165" s="258"/>
      <c r="E165" s="258"/>
      <c r="F165" s="260"/>
      <c r="G165" s="260"/>
      <c r="H165" s="260"/>
      <c r="I165" s="260"/>
      <c r="J165" s="260"/>
      <c r="K165" s="260"/>
      <c r="L165" s="260"/>
      <c r="M165" s="260"/>
      <c r="N165" s="260"/>
      <c r="O165" s="260"/>
      <c r="P165" s="260"/>
      <c r="Q165" s="260"/>
      <c r="R165" s="260"/>
      <c r="S165" s="260"/>
      <c r="T165" s="260"/>
      <c r="U165" s="260"/>
      <c r="V165" s="260"/>
      <c r="W165" s="260"/>
      <c r="X165" s="260"/>
      <c r="Y165" s="260"/>
      <c r="Z165" s="260"/>
      <c r="AA165" s="260"/>
      <c r="AB165" s="260"/>
      <c r="AC165" s="260"/>
      <c r="AD165" s="260"/>
      <c r="AE165" s="260"/>
      <c r="AF165" s="260"/>
      <c r="AG165" s="260"/>
      <c r="AH165" s="260"/>
      <c r="AI165" s="260"/>
      <c r="AJ165" s="260"/>
      <c r="AK165" s="260"/>
      <c r="AL165" s="260"/>
      <c r="AM165" s="260"/>
      <c r="AN165" s="260"/>
      <c r="AO165" s="260"/>
      <c r="AP165" s="260"/>
      <c r="AQ165" s="260"/>
      <c r="AR165" s="260"/>
      <c r="AS165" s="232"/>
    </row>
    <row r="166" spans="1:45" ht="3.75" customHeight="1">
      <c r="A166" s="257"/>
      <c r="B166" s="258"/>
      <c r="C166" s="258"/>
      <c r="D166" s="258"/>
      <c r="E166" s="259"/>
      <c r="F166" s="244" t="s">
        <v>148</v>
      </c>
      <c r="G166" s="245"/>
      <c r="H166" s="245"/>
      <c r="I166" s="245"/>
      <c r="J166" s="245"/>
      <c r="K166" s="245"/>
      <c r="L166" s="245"/>
      <c r="M166" s="245"/>
      <c r="N166" s="245"/>
      <c r="O166" s="245"/>
      <c r="P166" s="245"/>
      <c r="Q166" s="245"/>
      <c r="R166" s="245"/>
      <c r="S166" s="245"/>
      <c r="T166" s="245"/>
      <c r="U166" s="245"/>
      <c r="V166" s="245"/>
      <c r="W166" s="245"/>
      <c r="X166" s="245"/>
      <c r="Y166" s="245"/>
      <c r="Z166" s="245"/>
      <c r="AA166" s="245"/>
      <c r="AB166" s="245"/>
      <c r="AC166" s="245"/>
      <c r="AD166" s="245"/>
      <c r="AE166" s="245"/>
      <c r="AF166" s="245"/>
      <c r="AG166" s="245"/>
      <c r="AH166" s="245"/>
      <c r="AI166" s="245"/>
      <c r="AJ166" s="245"/>
      <c r="AK166" s="245"/>
      <c r="AL166" s="245"/>
      <c r="AM166" s="245"/>
      <c r="AN166" s="245"/>
      <c r="AO166" s="245"/>
      <c r="AP166" s="245"/>
      <c r="AQ166" s="245"/>
      <c r="AR166" s="245"/>
      <c r="AS166" s="232"/>
    </row>
    <row r="167" spans="1:45" ht="3.75" customHeight="1">
      <c r="A167" s="257"/>
      <c r="B167" s="259"/>
      <c r="C167" s="259"/>
      <c r="D167" s="259"/>
      <c r="E167" s="259"/>
      <c r="F167" s="245"/>
      <c r="G167" s="245"/>
      <c r="H167" s="245"/>
      <c r="I167" s="245"/>
      <c r="J167" s="245"/>
      <c r="K167" s="245"/>
      <c r="L167" s="245"/>
      <c r="M167" s="245"/>
      <c r="N167" s="245"/>
      <c r="O167" s="245"/>
      <c r="P167" s="245"/>
      <c r="Q167" s="245"/>
      <c r="R167" s="245"/>
      <c r="S167" s="245"/>
      <c r="T167" s="245"/>
      <c r="U167" s="245"/>
      <c r="V167" s="245"/>
      <c r="W167" s="245"/>
      <c r="X167" s="245"/>
      <c r="Y167" s="245"/>
      <c r="Z167" s="245"/>
      <c r="AA167" s="245"/>
      <c r="AB167" s="245"/>
      <c r="AC167" s="245"/>
      <c r="AD167" s="245"/>
      <c r="AE167" s="245"/>
      <c r="AF167" s="245"/>
      <c r="AG167" s="245"/>
      <c r="AH167" s="245"/>
      <c r="AI167" s="245"/>
      <c r="AJ167" s="245"/>
      <c r="AK167" s="245"/>
      <c r="AL167" s="245"/>
      <c r="AM167" s="245"/>
      <c r="AN167" s="245"/>
      <c r="AO167" s="245"/>
      <c r="AP167" s="245"/>
      <c r="AQ167" s="245"/>
      <c r="AR167" s="245"/>
      <c r="AS167" s="232"/>
    </row>
    <row r="168" spans="1:45" ht="3.75" customHeight="1">
      <c r="A168" s="257"/>
      <c r="B168" s="259"/>
      <c r="C168" s="259"/>
      <c r="D168" s="259"/>
      <c r="E168" s="259"/>
      <c r="F168" s="245"/>
      <c r="G168" s="245"/>
      <c r="H168" s="245"/>
      <c r="I168" s="245"/>
      <c r="J168" s="245"/>
      <c r="K168" s="245"/>
      <c r="L168" s="245"/>
      <c r="M168" s="245"/>
      <c r="N168" s="245"/>
      <c r="O168" s="245"/>
      <c r="P168" s="245"/>
      <c r="Q168" s="245"/>
      <c r="R168" s="245"/>
      <c r="S168" s="245"/>
      <c r="T168" s="245"/>
      <c r="U168" s="245"/>
      <c r="V168" s="245"/>
      <c r="W168" s="245"/>
      <c r="X168" s="245"/>
      <c r="Y168" s="245"/>
      <c r="Z168" s="245"/>
      <c r="AA168" s="245"/>
      <c r="AB168" s="245"/>
      <c r="AC168" s="245"/>
      <c r="AD168" s="245"/>
      <c r="AE168" s="245"/>
      <c r="AF168" s="245"/>
      <c r="AG168" s="245"/>
      <c r="AH168" s="245"/>
      <c r="AI168" s="245"/>
      <c r="AJ168" s="245"/>
      <c r="AK168" s="245"/>
      <c r="AL168" s="245"/>
      <c r="AM168" s="245"/>
      <c r="AN168" s="245"/>
      <c r="AO168" s="245"/>
      <c r="AP168" s="245"/>
      <c r="AQ168" s="245"/>
      <c r="AR168" s="245"/>
      <c r="AS168" s="232"/>
    </row>
    <row r="169" spans="1:45" ht="3.75" customHeight="1">
      <c r="A169" s="257"/>
      <c r="B169" s="259"/>
      <c r="C169" s="259"/>
      <c r="D169" s="259"/>
      <c r="E169" s="259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  <c r="R169" s="245"/>
      <c r="S169" s="245"/>
      <c r="T169" s="245"/>
      <c r="U169" s="245"/>
      <c r="V169" s="245"/>
      <c r="W169" s="245"/>
      <c r="X169" s="245"/>
      <c r="Y169" s="245"/>
      <c r="Z169" s="245"/>
      <c r="AA169" s="245"/>
      <c r="AB169" s="245"/>
      <c r="AC169" s="245"/>
      <c r="AD169" s="245"/>
      <c r="AE169" s="245"/>
      <c r="AF169" s="245"/>
      <c r="AG169" s="245"/>
      <c r="AH169" s="245"/>
      <c r="AI169" s="245"/>
      <c r="AJ169" s="245"/>
      <c r="AK169" s="245"/>
      <c r="AL169" s="245"/>
      <c r="AM169" s="245"/>
      <c r="AN169" s="245"/>
      <c r="AO169" s="245"/>
      <c r="AP169" s="245"/>
      <c r="AQ169" s="245"/>
      <c r="AR169" s="245"/>
      <c r="AS169" s="232"/>
    </row>
    <row r="170" spans="1:45" ht="3.75" customHeight="1">
      <c r="A170" s="257"/>
      <c r="B170" s="258"/>
      <c r="C170" s="258"/>
      <c r="D170" s="258"/>
      <c r="E170" s="258"/>
      <c r="F170" s="244" t="s">
        <v>149</v>
      </c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  <c r="S170" s="245"/>
      <c r="T170" s="245"/>
      <c r="U170" s="245"/>
      <c r="V170" s="245"/>
      <c r="W170" s="245"/>
      <c r="X170" s="245"/>
      <c r="Y170" s="245"/>
      <c r="Z170" s="245"/>
      <c r="AA170" s="245"/>
      <c r="AB170" s="245"/>
      <c r="AC170" s="245"/>
      <c r="AD170" s="245"/>
      <c r="AE170" s="245"/>
      <c r="AF170" s="245"/>
      <c r="AG170" s="245"/>
      <c r="AH170" s="245"/>
      <c r="AI170" s="245"/>
      <c r="AJ170" s="245"/>
      <c r="AK170" s="245"/>
      <c r="AL170" s="245"/>
      <c r="AM170" s="245"/>
      <c r="AN170" s="245"/>
      <c r="AO170" s="245"/>
      <c r="AP170" s="245"/>
      <c r="AQ170" s="245"/>
      <c r="AR170" s="245"/>
      <c r="AS170" s="232"/>
    </row>
    <row r="171" spans="1:45" ht="3.75" customHeight="1">
      <c r="A171" s="257"/>
      <c r="B171" s="258"/>
      <c r="C171" s="258"/>
      <c r="D171" s="258"/>
      <c r="E171" s="259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  <c r="Y171" s="245"/>
      <c r="Z171" s="245"/>
      <c r="AA171" s="245"/>
      <c r="AB171" s="245"/>
      <c r="AC171" s="245"/>
      <c r="AD171" s="245"/>
      <c r="AE171" s="245"/>
      <c r="AF171" s="245"/>
      <c r="AG171" s="245"/>
      <c r="AH171" s="245"/>
      <c r="AI171" s="245"/>
      <c r="AJ171" s="245"/>
      <c r="AK171" s="245"/>
      <c r="AL171" s="245"/>
      <c r="AM171" s="245"/>
      <c r="AN171" s="245"/>
      <c r="AO171" s="245"/>
      <c r="AP171" s="245"/>
      <c r="AQ171" s="245"/>
      <c r="AR171" s="245"/>
      <c r="AS171" s="232"/>
    </row>
    <row r="172" spans="1:45" ht="3.75" customHeight="1">
      <c r="A172" s="257"/>
      <c r="B172" s="259"/>
      <c r="C172" s="259"/>
      <c r="D172" s="259"/>
      <c r="E172" s="259"/>
      <c r="F172" s="245"/>
      <c r="G172" s="245"/>
      <c r="H172" s="245"/>
      <c r="I172" s="245"/>
      <c r="J172" s="245"/>
      <c r="K172" s="245"/>
      <c r="L172" s="245"/>
      <c r="M172" s="245"/>
      <c r="N172" s="245"/>
      <c r="O172" s="245"/>
      <c r="P172" s="245"/>
      <c r="Q172" s="245"/>
      <c r="R172" s="245"/>
      <c r="S172" s="245"/>
      <c r="T172" s="245"/>
      <c r="U172" s="245"/>
      <c r="V172" s="245"/>
      <c r="W172" s="245"/>
      <c r="X172" s="245"/>
      <c r="Y172" s="245"/>
      <c r="Z172" s="245"/>
      <c r="AA172" s="245"/>
      <c r="AB172" s="245"/>
      <c r="AC172" s="245"/>
      <c r="AD172" s="245"/>
      <c r="AE172" s="245"/>
      <c r="AF172" s="245"/>
      <c r="AG172" s="245"/>
      <c r="AH172" s="245"/>
      <c r="AI172" s="245"/>
      <c r="AJ172" s="245"/>
      <c r="AK172" s="245"/>
      <c r="AL172" s="245"/>
      <c r="AM172" s="245"/>
      <c r="AN172" s="245"/>
      <c r="AO172" s="245"/>
      <c r="AP172" s="245"/>
      <c r="AQ172" s="245"/>
      <c r="AR172" s="245"/>
      <c r="AS172" s="232"/>
    </row>
    <row r="173" spans="1:45" ht="3.75" customHeight="1">
      <c r="A173" s="257"/>
      <c r="B173" s="259"/>
      <c r="C173" s="259"/>
      <c r="D173" s="259"/>
      <c r="E173" s="259"/>
      <c r="F173" s="245"/>
      <c r="G173" s="245"/>
      <c r="H173" s="245"/>
      <c r="I173" s="245"/>
      <c r="J173" s="245"/>
      <c r="K173" s="245"/>
      <c r="L173" s="245"/>
      <c r="M173" s="245"/>
      <c r="N173" s="245"/>
      <c r="O173" s="245"/>
      <c r="P173" s="245"/>
      <c r="Q173" s="245"/>
      <c r="R173" s="245"/>
      <c r="S173" s="245"/>
      <c r="T173" s="245"/>
      <c r="U173" s="245"/>
      <c r="V173" s="245"/>
      <c r="W173" s="245"/>
      <c r="X173" s="245"/>
      <c r="Y173" s="245"/>
      <c r="Z173" s="245"/>
      <c r="AA173" s="245"/>
      <c r="AB173" s="245"/>
      <c r="AC173" s="245"/>
      <c r="AD173" s="245"/>
      <c r="AE173" s="245"/>
      <c r="AF173" s="245"/>
      <c r="AG173" s="245"/>
      <c r="AH173" s="245"/>
      <c r="AI173" s="245"/>
      <c r="AJ173" s="245"/>
      <c r="AK173" s="245"/>
      <c r="AL173" s="245"/>
      <c r="AM173" s="245"/>
      <c r="AN173" s="245"/>
      <c r="AO173" s="245"/>
      <c r="AP173" s="245"/>
      <c r="AQ173" s="245"/>
      <c r="AR173" s="245"/>
      <c r="AS173" s="232"/>
    </row>
    <row r="174" spans="1:45" ht="3.75" customHeight="1">
      <c r="A174" s="218"/>
      <c r="B174" s="243"/>
      <c r="C174" s="243"/>
      <c r="D174" s="243"/>
      <c r="E174" s="243"/>
      <c r="F174" s="246"/>
      <c r="G174" s="246"/>
      <c r="H174" s="246"/>
      <c r="I174" s="246"/>
      <c r="J174" s="246"/>
      <c r="K174" s="246"/>
      <c r="L174" s="246"/>
      <c r="M174" s="246"/>
      <c r="N174" s="246"/>
      <c r="O174" s="246"/>
      <c r="P174" s="246"/>
      <c r="Q174" s="246"/>
      <c r="R174" s="246"/>
      <c r="S174" s="246"/>
      <c r="T174" s="246"/>
      <c r="U174" s="246"/>
      <c r="V174" s="246"/>
      <c r="W174" s="246"/>
      <c r="X174" s="246"/>
      <c r="Y174" s="246"/>
      <c r="Z174" s="246"/>
      <c r="AA174" s="246"/>
      <c r="AB174" s="246"/>
      <c r="AC174" s="246"/>
      <c r="AD174" s="246"/>
      <c r="AE174" s="246"/>
      <c r="AF174" s="246"/>
      <c r="AG174" s="246"/>
      <c r="AH174" s="246"/>
      <c r="AI174" s="246"/>
      <c r="AJ174" s="246"/>
      <c r="AK174" s="246"/>
      <c r="AL174" s="246"/>
      <c r="AM174" s="246"/>
      <c r="AN174" s="246"/>
      <c r="AO174" s="246"/>
      <c r="AP174" s="246"/>
      <c r="AQ174" s="246"/>
      <c r="AR174" s="246"/>
    </row>
    <row r="175" spans="1:45" ht="3.75" customHeight="1">
      <c r="A175" s="227"/>
      <c r="B175" s="255" t="s">
        <v>150</v>
      </c>
      <c r="C175" s="255"/>
      <c r="D175" s="255"/>
      <c r="E175" s="256"/>
      <c r="F175" s="239" t="s">
        <v>151</v>
      </c>
      <c r="G175" s="239"/>
      <c r="H175" s="239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40"/>
      <c r="U175" s="240"/>
      <c r="V175" s="240"/>
      <c r="W175" s="240"/>
      <c r="X175" s="240"/>
      <c r="Y175" s="240"/>
      <c r="Z175" s="240"/>
      <c r="AA175" s="240"/>
      <c r="AB175" s="240"/>
      <c r="AC175" s="240"/>
      <c r="AD175" s="240"/>
      <c r="AE175" s="240"/>
      <c r="AF175" s="240"/>
      <c r="AG175" s="240"/>
      <c r="AH175" s="240"/>
      <c r="AI175" s="240"/>
      <c r="AJ175" s="240"/>
      <c r="AK175" s="240"/>
      <c r="AL175" s="240"/>
      <c r="AM175" s="240"/>
      <c r="AN175" s="240"/>
      <c r="AO175" s="240"/>
      <c r="AP175" s="240"/>
      <c r="AQ175" s="240"/>
      <c r="AR175" s="240"/>
    </row>
    <row r="176" spans="1:45" ht="3.75" customHeight="1">
      <c r="A176" s="249"/>
      <c r="B176" s="256"/>
      <c r="C176" s="256"/>
      <c r="D176" s="256"/>
      <c r="E176" s="256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  <c r="AA176" s="240"/>
      <c r="AB176" s="240"/>
      <c r="AC176" s="240"/>
      <c r="AD176" s="240"/>
      <c r="AE176" s="240"/>
      <c r="AF176" s="240"/>
      <c r="AG176" s="240"/>
      <c r="AH176" s="240"/>
      <c r="AI176" s="240"/>
      <c r="AJ176" s="240"/>
      <c r="AK176" s="240"/>
      <c r="AL176" s="240"/>
      <c r="AM176" s="240"/>
      <c r="AN176" s="240"/>
      <c r="AO176" s="240"/>
      <c r="AP176" s="240"/>
      <c r="AQ176" s="240"/>
      <c r="AR176" s="240"/>
    </row>
    <row r="177" spans="1:45" ht="3.75" customHeight="1">
      <c r="A177" s="249"/>
      <c r="B177" s="256"/>
      <c r="C177" s="256"/>
      <c r="D177" s="256"/>
      <c r="E177" s="256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0"/>
      <c r="V177" s="240"/>
      <c r="W177" s="240"/>
      <c r="X177" s="240"/>
      <c r="Y177" s="240"/>
      <c r="Z177" s="240"/>
      <c r="AA177" s="240"/>
      <c r="AB177" s="240"/>
      <c r="AC177" s="240"/>
      <c r="AD177" s="240"/>
      <c r="AE177" s="240"/>
      <c r="AF177" s="240"/>
      <c r="AG177" s="240"/>
      <c r="AH177" s="240"/>
      <c r="AI177" s="240"/>
      <c r="AJ177" s="240"/>
      <c r="AK177" s="240"/>
      <c r="AL177" s="240"/>
      <c r="AM177" s="240"/>
      <c r="AN177" s="240"/>
      <c r="AO177" s="240"/>
      <c r="AP177" s="240"/>
      <c r="AQ177" s="240"/>
      <c r="AR177" s="240"/>
    </row>
    <row r="178" spans="1:45" ht="3.75" customHeight="1">
      <c r="A178" s="249"/>
      <c r="B178" s="256"/>
      <c r="C178" s="256"/>
      <c r="D178" s="256"/>
      <c r="E178" s="256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0"/>
      <c r="Z178" s="240"/>
      <c r="AA178" s="240"/>
      <c r="AB178" s="240"/>
      <c r="AC178" s="240"/>
      <c r="AD178" s="240"/>
      <c r="AE178" s="240"/>
      <c r="AF178" s="240"/>
      <c r="AG178" s="240"/>
      <c r="AH178" s="240"/>
      <c r="AI178" s="240"/>
      <c r="AJ178" s="240"/>
      <c r="AK178" s="240"/>
      <c r="AL178" s="240"/>
      <c r="AM178" s="240"/>
      <c r="AN178" s="240"/>
      <c r="AO178" s="240"/>
      <c r="AP178" s="240"/>
      <c r="AQ178" s="240"/>
      <c r="AR178" s="240"/>
    </row>
    <row r="179" spans="1:45" ht="3.75" customHeight="1">
      <c r="A179" s="218"/>
      <c r="B179" s="243"/>
      <c r="C179" s="243"/>
      <c r="D179" s="243"/>
      <c r="E179" s="243"/>
      <c r="F179" s="254"/>
      <c r="G179" s="254"/>
      <c r="H179" s="254"/>
      <c r="I179" s="254"/>
      <c r="J179" s="254"/>
      <c r="K179" s="254"/>
      <c r="L179" s="254"/>
      <c r="M179" s="254"/>
      <c r="N179" s="254"/>
      <c r="O179" s="254"/>
      <c r="P179" s="254"/>
      <c r="Q179" s="254"/>
      <c r="R179" s="254"/>
      <c r="S179" s="254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  <c r="AJ179" s="242"/>
      <c r="AK179" s="242"/>
      <c r="AL179" s="242"/>
      <c r="AM179" s="242"/>
      <c r="AN179" s="242"/>
      <c r="AO179" s="242"/>
      <c r="AP179" s="242"/>
      <c r="AQ179" s="242"/>
      <c r="AR179" s="242"/>
    </row>
    <row r="180" spans="1:45" s="242" customFormat="1" ht="3.75" customHeight="1">
      <c r="A180" s="251"/>
      <c r="B180" s="234"/>
      <c r="C180" s="234"/>
      <c r="D180" s="234"/>
      <c r="E180" s="234"/>
      <c r="F180" s="244" t="s">
        <v>152</v>
      </c>
      <c r="G180" s="245"/>
      <c r="H180" s="245"/>
      <c r="I180" s="245"/>
      <c r="J180" s="245"/>
      <c r="K180" s="245"/>
      <c r="L180" s="245"/>
      <c r="M180" s="245"/>
      <c r="N180" s="245"/>
      <c r="O180" s="245"/>
      <c r="P180" s="245"/>
      <c r="Q180" s="245"/>
      <c r="R180" s="245"/>
      <c r="S180" s="245"/>
      <c r="T180" s="245"/>
      <c r="U180" s="245"/>
      <c r="V180" s="245"/>
      <c r="W180" s="245"/>
      <c r="X180" s="245"/>
      <c r="Y180" s="245"/>
      <c r="Z180" s="245"/>
      <c r="AA180" s="245"/>
      <c r="AB180" s="245"/>
      <c r="AC180" s="245"/>
      <c r="AD180" s="245"/>
      <c r="AE180" s="245"/>
      <c r="AF180" s="245"/>
      <c r="AG180" s="245"/>
      <c r="AH180" s="245"/>
      <c r="AI180" s="245"/>
      <c r="AJ180" s="245"/>
      <c r="AK180" s="245"/>
      <c r="AL180" s="245"/>
      <c r="AM180" s="245"/>
      <c r="AN180" s="245"/>
      <c r="AO180" s="245"/>
      <c r="AP180" s="245"/>
      <c r="AQ180" s="245"/>
      <c r="AR180" s="245"/>
    </row>
    <row r="181" spans="1:45" s="242" customFormat="1" ht="3.75" customHeight="1">
      <c r="A181" s="251"/>
      <c r="B181" s="234"/>
      <c r="C181" s="234"/>
      <c r="D181" s="234"/>
      <c r="E181" s="234"/>
      <c r="F181" s="245"/>
      <c r="G181" s="245"/>
      <c r="H181" s="245"/>
      <c r="I181" s="245"/>
      <c r="J181" s="245"/>
      <c r="K181" s="245"/>
      <c r="L181" s="245"/>
      <c r="M181" s="245"/>
      <c r="N181" s="245"/>
      <c r="O181" s="245"/>
      <c r="P181" s="245"/>
      <c r="Q181" s="245"/>
      <c r="R181" s="245"/>
      <c r="S181" s="245"/>
      <c r="T181" s="245"/>
      <c r="U181" s="245"/>
      <c r="V181" s="245"/>
      <c r="W181" s="245"/>
      <c r="X181" s="245"/>
      <c r="Y181" s="245"/>
      <c r="Z181" s="245"/>
      <c r="AA181" s="245"/>
      <c r="AB181" s="245"/>
      <c r="AC181" s="245"/>
      <c r="AD181" s="245"/>
      <c r="AE181" s="245"/>
      <c r="AF181" s="245"/>
      <c r="AG181" s="245"/>
      <c r="AH181" s="245"/>
      <c r="AI181" s="245"/>
      <c r="AJ181" s="245"/>
      <c r="AK181" s="245"/>
      <c r="AL181" s="245"/>
      <c r="AM181" s="245"/>
      <c r="AN181" s="245"/>
      <c r="AO181" s="245"/>
      <c r="AP181" s="245"/>
      <c r="AQ181" s="245"/>
      <c r="AR181" s="245"/>
    </row>
    <row r="182" spans="1:45" s="242" customFormat="1" ht="3.75" customHeight="1">
      <c r="A182" s="251"/>
      <c r="B182" s="234"/>
      <c r="C182" s="234"/>
      <c r="D182" s="234"/>
      <c r="E182" s="234"/>
      <c r="F182" s="245"/>
      <c r="G182" s="245"/>
      <c r="H182" s="245"/>
      <c r="I182" s="245"/>
      <c r="J182" s="245"/>
      <c r="K182" s="245"/>
      <c r="L182" s="245"/>
      <c r="M182" s="245"/>
      <c r="N182" s="245"/>
      <c r="O182" s="245"/>
      <c r="P182" s="245"/>
      <c r="Q182" s="245"/>
      <c r="R182" s="245"/>
      <c r="S182" s="245"/>
      <c r="T182" s="245"/>
      <c r="U182" s="245"/>
      <c r="V182" s="245"/>
      <c r="W182" s="245"/>
      <c r="X182" s="245"/>
      <c r="Y182" s="245"/>
      <c r="Z182" s="245"/>
      <c r="AA182" s="245"/>
      <c r="AB182" s="245"/>
      <c r="AC182" s="245"/>
      <c r="AD182" s="245"/>
      <c r="AE182" s="245"/>
      <c r="AF182" s="245"/>
      <c r="AG182" s="245"/>
      <c r="AH182" s="245"/>
      <c r="AI182" s="245"/>
      <c r="AJ182" s="245"/>
      <c r="AK182" s="245"/>
      <c r="AL182" s="245"/>
      <c r="AM182" s="245"/>
      <c r="AN182" s="245"/>
      <c r="AO182" s="245"/>
      <c r="AP182" s="245"/>
      <c r="AQ182" s="245"/>
      <c r="AR182" s="245"/>
    </row>
    <row r="183" spans="1:45" s="242" customFormat="1" ht="3.75" customHeight="1">
      <c r="A183" s="251"/>
      <c r="B183" s="234"/>
      <c r="C183" s="234"/>
      <c r="D183" s="234"/>
      <c r="E183" s="234"/>
      <c r="F183" s="245"/>
      <c r="G183" s="245"/>
      <c r="H183" s="245"/>
      <c r="I183" s="245"/>
      <c r="J183" s="245"/>
      <c r="K183" s="245"/>
      <c r="L183" s="245"/>
      <c r="M183" s="245"/>
      <c r="N183" s="245"/>
      <c r="O183" s="245"/>
      <c r="P183" s="245"/>
      <c r="Q183" s="245"/>
      <c r="R183" s="245"/>
      <c r="S183" s="245"/>
      <c r="T183" s="245"/>
      <c r="U183" s="245"/>
      <c r="V183" s="245"/>
      <c r="W183" s="245"/>
      <c r="X183" s="245"/>
      <c r="Y183" s="245"/>
      <c r="Z183" s="245"/>
      <c r="AA183" s="245"/>
      <c r="AB183" s="245"/>
      <c r="AC183" s="245"/>
      <c r="AD183" s="245"/>
      <c r="AE183" s="245"/>
      <c r="AF183" s="245"/>
      <c r="AG183" s="245"/>
      <c r="AH183" s="245"/>
      <c r="AI183" s="245"/>
      <c r="AJ183" s="245"/>
      <c r="AK183" s="245"/>
      <c r="AL183" s="245"/>
      <c r="AM183" s="245"/>
      <c r="AN183" s="245"/>
      <c r="AO183" s="245"/>
      <c r="AP183" s="245"/>
      <c r="AQ183" s="245"/>
      <c r="AR183" s="245"/>
    </row>
    <row r="184" spans="1:45" s="242" customFormat="1" ht="3.75" customHeight="1">
      <c r="A184" s="251"/>
      <c r="B184" s="234"/>
      <c r="C184" s="234"/>
      <c r="D184" s="234"/>
      <c r="E184" s="234"/>
      <c r="F184" s="239" t="s">
        <v>153</v>
      </c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  <c r="AN184" s="240"/>
      <c r="AO184" s="240"/>
      <c r="AP184" s="240"/>
      <c r="AQ184" s="240"/>
      <c r="AR184" s="240"/>
    </row>
    <row r="185" spans="1:45" s="242" customFormat="1" ht="3.75" customHeight="1">
      <c r="A185" s="251"/>
      <c r="B185" s="234"/>
      <c r="C185" s="234"/>
      <c r="D185" s="234"/>
      <c r="E185" s="234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0"/>
      <c r="AL185" s="240"/>
      <c r="AM185" s="240"/>
      <c r="AN185" s="240"/>
      <c r="AO185" s="240"/>
      <c r="AP185" s="240"/>
      <c r="AQ185" s="240"/>
      <c r="AR185" s="240"/>
    </row>
    <row r="186" spans="1:45" s="242" customFormat="1" ht="3.75" customHeight="1">
      <c r="A186" s="251"/>
      <c r="B186" s="234"/>
      <c r="C186" s="234"/>
      <c r="D186" s="234"/>
      <c r="E186" s="234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0"/>
      <c r="AL186" s="240"/>
      <c r="AM186" s="240"/>
      <c r="AN186" s="240"/>
      <c r="AO186" s="240"/>
      <c r="AP186" s="240"/>
      <c r="AQ186" s="240"/>
      <c r="AR186" s="240"/>
    </row>
    <row r="187" spans="1:45" s="242" customFormat="1" ht="3.75" customHeight="1">
      <c r="A187" s="251"/>
      <c r="B187" s="234"/>
      <c r="C187" s="234"/>
      <c r="D187" s="234"/>
      <c r="E187" s="234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0"/>
      <c r="AK187" s="240"/>
      <c r="AL187" s="240"/>
      <c r="AM187" s="240"/>
      <c r="AN187" s="240"/>
      <c r="AO187" s="240"/>
      <c r="AP187" s="240"/>
      <c r="AQ187" s="240"/>
      <c r="AR187" s="240"/>
    </row>
    <row r="188" spans="1:45" s="242" customFormat="1" ht="3.75" customHeight="1">
      <c r="A188" s="251"/>
      <c r="B188" s="234"/>
      <c r="C188" s="234"/>
      <c r="D188" s="234"/>
      <c r="E188" s="234"/>
    </row>
    <row r="189" spans="1:45" s="242" customFormat="1" ht="3.75" customHeight="1">
      <c r="A189" s="251"/>
      <c r="B189" s="234"/>
      <c r="C189" s="234"/>
      <c r="D189" s="234"/>
      <c r="E189" s="234"/>
    </row>
    <row r="190" spans="1:45" ht="3.75" customHeight="1">
      <c r="A190" s="261" t="s">
        <v>154</v>
      </c>
      <c r="B190" s="262" t="s">
        <v>155</v>
      </c>
      <c r="C190" s="262"/>
      <c r="D190" s="262"/>
      <c r="E190" s="263"/>
      <c r="F190" s="244" t="s">
        <v>156</v>
      </c>
      <c r="G190" s="245"/>
      <c r="H190" s="245"/>
      <c r="I190" s="245"/>
      <c r="J190" s="245"/>
      <c r="K190" s="245"/>
      <c r="L190" s="245"/>
      <c r="M190" s="245"/>
      <c r="N190" s="245"/>
      <c r="O190" s="245"/>
      <c r="P190" s="245"/>
      <c r="Q190" s="245"/>
      <c r="R190" s="245"/>
      <c r="S190" s="245"/>
      <c r="T190" s="245"/>
      <c r="U190" s="245"/>
      <c r="V190" s="245"/>
      <c r="W190" s="245"/>
      <c r="X190" s="245"/>
      <c r="Y190" s="245"/>
      <c r="Z190" s="245"/>
      <c r="AA190" s="245"/>
      <c r="AB190" s="245"/>
      <c r="AC190" s="245"/>
      <c r="AD190" s="245"/>
      <c r="AE190" s="245"/>
      <c r="AF190" s="245"/>
      <c r="AG190" s="245"/>
      <c r="AH190" s="245"/>
      <c r="AI190" s="245"/>
      <c r="AJ190" s="245"/>
      <c r="AK190" s="245"/>
      <c r="AL190" s="245"/>
      <c r="AM190" s="245"/>
      <c r="AN190" s="245"/>
      <c r="AO190" s="245"/>
      <c r="AP190" s="245"/>
      <c r="AQ190" s="245"/>
      <c r="AR190" s="245"/>
      <c r="AS190" s="232"/>
    </row>
    <row r="191" spans="1:45" ht="3.75" customHeight="1">
      <c r="A191" s="264"/>
      <c r="B191" s="263"/>
      <c r="C191" s="263"/>
      <c r="D191" s="263"/>
      <c r="E191" s="263"/>
      <c r="F191" s="245"/>
      <c r="G191" s="245"/>
      <c r="H191" s="245"/>
      <c r="I191" s="245"/>
      <c r="J191" s="245"/>
      <c r="K191" s="245"/>
      <c r="L191" s="245"/>
      <c r="M191" s="245"/>
      <c r="N191" s="245"/>
      <c r="O191" s="245"/>
      <c r="P191" s="245"/>
      <c r="Q191" s="245"/>
      <c r="R191" s="245"/>
      <c r="S191" s="245"/>
      <c r="T191" s="245"/>
      <c r="U191" s="245"/>
      <c r="V191" s="245"/>
      <c r="W191" s="245"/>
      <c r="X191" s="245"/>
      <c r="Y191" s="245"/>
      <c r="Z191" s="245"/>
      <c r="AA191" s="245"/>
      <c r="AB191" s="245"/>
      <c r="AC191" s="245"/>
      <c r="AD191" s="245"/>
      <c r="AE191" s="245"/>
      <c r="AF191" s="245"/>
      <c r="AG191" s="245"/>
      <c r="AH191" s="245"/>
      <c r="AI191" s="245"/>
      <c r="AJ191" s="245"/>
      <c r="AK191" s="245"/>
      <c r="AL191" s="245"/>
      <c r="AM191" s="245"/>
      <c r="AN191" s="245"/>
      <c r="AO191" s="245"/>
      <c r="AP191" s="245"/>
      <c r="AQ191" s="245"/>
      <c r="AR191" s="245"/>
      <c r="AS191" s="232"/>
    </row>
    <row r="192" spans="1:45" ht="3.75" customHeight="1">
      <c r="A192" s="264"/>
      <c r="B192" s="263"/>
      <c r="C192" s="263"/>
      <c r="D192" s="263"/>
      <c r="E192" s="263"/>
      <c r="F192" s="245"/>
      <c r="G192" s="245"/>
      <c r="H192" s="245"/>
      <c r="I192" s="245"/>
      <c r="J192" s="245"/>
      <c r="K192" s="245"/>
      <c r="L192" s="245"/>
      <c r="M192" s="245"/>
      <c r="N192" s="245"/>
      <c r="O192" s="245"/>
      <c r="P192" s="245"/>
      <c r="Q192" s="245"/>
      <c r="R192" s="245"/>
      <c r="S192" s="245"/>
      <c r="T192" s="245"/>
      <c r="U192" s="245"/>
      <c r="V192" s="245"/>
      <c r="W192" s="245"/>
      <c r="X192" s="245"/>
      <c r="Y192" s="245"/>
      <c r="Z192" s="245"/>
      <c r="AA192" s="245"/>
      <c r="AB192" s="245"/>
      <c r="AC192" s="245"/>
      <c r="AD192" s="245"/>
      <c r="AE192" s="245"/>
      <c r="AF192" s="245"/>
      <c r="AG192" s="245"/>
      <c r="AH192" s="245"/>
      <c r="AI192" s="245"/>
      <c r="AJ192" s="245"/>
      <c r="AK192" s="245"/>
      <c r="AL192" s="245"/>
      <c r="AM192" s="245"/>
      <c r="AN192" s="245"/>
      <c r="AO192" s="245"/>
      <c r="AP192" s="245"/>
      <c r="AQ192" s="245"/>
      <c r="AR192" s="245"/>
      <c r="AS192" s="232"/>
    </row>
    <row r="193" spans="1:45" ht="3.75" customHeight="1">
      <c r="A193" s="264"/>
      <c r="B193" s="263"/>
      <c r="C193" s="263"/>
      <c r="D193" s="263"/>
      <c r="E193" s="263"/>
      <c r="F193" s="245"/>
      <c r="G193" s="245"/>
      <c r="H193" s="245"/>
      <c r="I193" s="245"/>
      <c r="J193" s="245"/>
      <c r="K193" s="245"/>
      <c r="L193" s="245"/>
      <c r="M193" s="245"/>
      <c r="N193" s="245"/>
      <c r="O193" s="245"/>
      <c r="P193" s="245"/>
      <c r="Q193" s="245"/>
      <c r="R193" s="245"/>
      <c r="S193" s="245"/>
      <c r="T193" s="245"/>
      <c r="U193" s="245"/>
      <c r="V193" s="245"/>
      <c r="W193" s="245"/>
      <c r="X193" s="245"/>
      <c r="Y193" s="245"/>
      <c r="Z193" s="245"/>
      <c r="AA193" s="245"/>
      <c r="AB193" s="245"/>
      <c r="AC193" s="245"/>
      <c r="AD193" s="245"/>
      <c r="AE193" s="245"/>
      <c r="AF193" s="245"/>
      <c r="AG193" s="245"/>
      <c r="AH193" s="245"/>
      <c r="AI193" s="245"/>
      <c r="AJ193" s="245"/>
      <c r="AK193" s="245"/>
      <c r="AL193" s="245"/>
      <c r="AM193" s="245"/>
      <c r="AN193" s="245"/>
      <c r="AO193" s="245"/>
      <c r="AP193" s="245"/>
      <c r="AQ193" s="245"/>
      <c r="AR193" s="245"/>
      <c r="AS193" s="232"/>
    </row>
    <row r="194" spans="1:45" ht="3.75" customHeight="1">
      <c r="A194" s="265"/>
      <c r="B194" s="258"/>
      <c r="C194" s="258"/>
      <c r="D194" s="258"/>
      <c r="E194" s="259"/>
      <c r="F194" s="244" t="s">
        <v>157</v>
      </c>
      <c r="G194" s="245"/>
      <c r="H194" s="245"/>
      <c r="I194" s="245"/>
      <c r="J194" s="245"/>
      <c r="K194" s="245"/>
      <c r="L194" s="245"/>
      <c r="M194" s="245"/>
      <c r="N194" s="245"/>
      <c r="O194" s="245"/>
      <c r="P194" s="245"/>
      <c r="Q194" s="245"/>
      <c r="R194" s="245"/>
      <c r="S194" s="245"/>
      <c r="T194" s="245"/>
      <c r="U194" s="245"/>
      <c r="V194" s="245"/>
      <c r="W194" s="245"/>
      <c r="X194" s="245"/>
      <c r="Y194" s="245"/>
      <c r="Z194" s="245"/>
      <c r="AA194" s="245"/>
      <c r="AB194" s="245"/>
      <c r="AC194" s="245"/>
      <c r="AD194" s="245"/>
      <c r="AE194" s="245"/>
      <c r="AF194" s="245"/>
      <c r="AG194" s="245"/>
      <c r="AH194" s="245"/>
      <c r="AI194" s="245"/>
      <c r="AJ194" s="245"/>
      <c r="AK194" s="245"/>
      <c r="AL194" s="245"/>
      <c r="AM194" s="245"/>
      <c r="AN194" s="245"/>
      <c r="AO194" s="245"/>
      <c r="AP194" s="245"/>
      <c r="AQ194" s="245"/>
      <c r="AR194" s="245"/>
      <c r="AS194" s="232"/>
    </row>
    <row r="195" spans="1:45" ht="3.75" customHeight="1">
      <c r="A195" s="266"/>
      <c r="B195" s="259"/>
      <c r="C195" s="259"/>
      <c r="D195" s="259"/>
      <c r="E195" s="259"/>
      <c r="F195" s="245"/>
      <c r="G195" s="245"/>
      <c r="H195" s="245"/>
      <c r="I195" s="245"/>
      <c r="J195" s="245"/>
      <c r="K195" s="245"/>
      <c r="L195" s="245"/>
      <c r="M195" s="245"/>
      <c r="N195" s="245"/>
      <c r="O195" s="245"/>
      <c r="P195" s="245"/>
      <c r="Q195" s="245"/>
      <c r="R195" s="245"/>
      <c r="S195" s="245"/>
      <c r="T195" s="245"/>
      <c r="U195" s="245"/>
      <c r="V195" s="245"/>
      <c r="W195" s="245"/>
      <c r="X195" s="245"/>
      <c r="Y195" s="245"/>
      <c r="Z195" s="245"/>
      <c r="AA195" s="245"/>
      <c r="AB195" s="245"/>
      <c r="AC195" s="245"/>
      <c r="AD195" s="245"/>
      <c r="AE195" s="245"/>
      <c r="AF195" s="245"/>
      <c r="AG195" s="245"/>
      <c r="AH195" s="245"/>
      <c r="AI195" s="245"/>
      <c r="AJ195" s="245"/>
      <c r="AK195" s="245"/>
      <c r="AL195" s="245"/>
      <c r="AM195" s="245"/>
      <c r="AN195" s="245"/>
      <c r="AO195" s="245"/>
      <c r="AP195" s="245"/>
      <c r="AQ195" s="245"/>
      <c r="AR195" s="245"/>
      <c r="AS195" s="232"/>
    </row>
    <row r="196" spans="1:45" ht="3.75" customHeight="1">
      <c r="A196" s="266"/>
      <c r="B196" s="259"/>
      <c r="C196" s="259"/>
      <c r="D196" s="259"/>
      <c r="E196" s="259"/>
      <c r="F196" s="245"/>
      <c r="G196" s="245"/>
      <c r="H196" s="245"/>
      <c r="I196" s="245"/>
      <c r="J196" s="245"/>
      <c r="K196" s="245"/>
      <c r="L196" s="245"/>
      <c r="M196" s="245"/>
      <c r="N196" s="245"/>
      <c r="O196" s="245"/>
      <c r="P196" s="245"/>
      <c r="Q196" s="245"/>
      <c r="R196" s="245"/>
      <c r="S196" s="245"/>
      <c r="T196" s="245"/>
      <c r="U196" s="245"/>
      <c r="V196" s="245"/>
      <c r="W196" s="245"/>
      <c r="X196" s="245"/>
      <c r="Y196" s="245"/>
      <c r="Z196" s="245"/>
      <c r="AA196" s="245"/>
      <c r="AB196" s="245"/>
      <c r="AC196" s="245"/>
      <c r="AD196" s="245"/>
      <c r="AE196" s="245"/>
      <c r="AF196" s="245"/>
      <c r="AG196" s="245"/>
      <c r="AH196" s="245"/>
      <c r="AI196" s="245"/>
      <c r="AJ196" s="245"/>
      <c r="AK196" s="245"/>
      <c r="AL196" s="245"/>
      <c r="AM196" s="245"/>
      <c r="AN196" s="245"/>
      <c r="AO196" s="245"/>
      <c r="AP196" s="245"/>
      <c r="AQ196" s="245"/>
      <c r="AR196" s="245"/>
      <c r="AS196" s="232"/>
    </row>
    <row r="197" spans="1:45" ht="3.75" customHeight="1">
      <c r="A197" s="266"/>
      <c r="B197" s="259"/>
      <c r="C197" s="259"/>
      <c r="D197" s="259"/>
      <c r="E197" s="259"/>
      <c r="F197" s="245"/>
      <c r="G197" s="245"/>
      <c r="H197" s="245"/>
      <c r="I197" s="245"/>
      <c r="J197" s="245"/>
      <c r="K197" s="245"/>
      <c r="L197" s="245"/>
      <c r="M197" s="245"/>
      <c r="N197" s="245"/>
      <c r="O197" s="245"/>
      <c r="P197" s="245"/>
      <c r="Q197" s="245"/>
      <c r="R197" s="245"/>
      <c r="S197" s="245"/>
      <c r="T197" s="245"/>
      <c r="U197" s="245"/>
      <c r="V197" s="245"/>
      <c r="W197" s="245"/>
      <c r="X197" s="245"/>
      <c r="Y197" s="245"/>
      <c r="Z197" s="245"/>
      <c r="AA197" s="245"/>
      <c r="AB197" s="245"/>
      <c r="AC197" s="245"/>
      <c r="AD197" s="245"/>
      <c r="AE197" s="245"/>
      <c r="AF197" s="245"/>
      <c r="AG197" s="245"/>
      <c r="AH197" s="245"/>
      <c r="AI197" s="245"/>
      <c r="AJ197" s="245"/>
      <c r="AK197" s="245"/>
      <c r="AL197" s="245"/>
      <c r="AM197" s="245"/>
      <c r="AN197" s="245"/>
      <c r="AO197" s="245"/>
      <c r="AP197" s="245"/>
      <c r="AQ197" s="245"/>
      <c r="AR197" s="245"/>
      <c r="AS197" s="232"/>
    </row>
    <row r="198" spans="1:45" ht="3.75" customHeight="1">
      <c r="A198" s="266"/>
      <c r="B198" s="259"/>
      <c r="C198" s="259"/>
      <c r="D198" s="259"/>
      <c r="E198" s="259"/>
      <c r="F198" s="246"/>
      <c r="G198" s="246"/>
      <c r="H198" s="246"/>
      <c r="I198" s="246"/>
      <c r="J198" s="246"/>
      <c r="K198" s="246"/>
      <c r="L198" s="246"/>
      <c r="M198" s="246"/>
      <c r="N198" s="246"/>
      <c r="O198" s="246"/>
      <c r="P198" s="246"/>
      <c r="Q198" s="246"/>
      <c r="R198" s="246"/>
      <c r="S198" s="246"/>
      <c r="T198" s="246"/>
      <c r="U198" s="246"/>
      <c r="V198" s="246"/>
      <c r="W198" s="246"/>
      <c r="X198" s="246"/>
      <c r="Y198" s="246"/>
      <c r="Z198" s="246"/>
      <c r="AA198" s="246"/>
      <c r="AB198" s="246"/>
      <c r="AC198" s="246"/>
      <c r="AD198" s="246"/>
      <c r="AE198" s="246"/>
      <c r="AF198" s="246"/>
      <c r="AG198" s="246"/>
      <c r="AH198" s="246"/>
      <c r="AI198" s="246"/>
      <c r="AJ198" s="246"/>
      <c r="AK198" s="246"/>
      <c r="AL198" s="246"/>
      <c r="AM198" s="246"/>
      <c r="AN198" s="246"/>
      <c r="AO198" s="246"/>
      <c r="AP198" s="246"/>
      <c r="AQ198" s="246"/>
      <c r="AR198" s="246"/>
      <c r="AS198" s="232"/>
    </row>
    <row r="199" spans="1:45" ht="3.75" customHeight="1">
      <c r="A199" s="267"/>
      <c r="B199" s="267"/>
      <c r="C199" s="267"/>
      <c r="D199" s="267"/>
      <c r="E199" s="267"/>
      <c r="F199" s="244" t="s">
        <v>158</v>
      </c>
      <c r="G199" s="245"/>
      <c r="H199" s="245"/>
      <c r="I199" s="245"/>
      <c r="J199" s="245"/>
      <c r="K199" s="245"/>
      <c r="L199" s="245"/>
      <c r="M199" s="245"/>
      <c r="N199" s="245"/>
      <c r="O199" s="245"/>
      <c r="P199" s="245"/>
      <c r="Q199" s="245"/>
      <c r="R199" s="245"/>
      <c r="S199" s="245"/>
      <c r="T199" s="245"/>
      <c r="U199" s="245"/>
      <c r="V199" s="245"/>
      <c r="W199" s="245"/>
      <c r="X199" s="245"/>
      <c r="Y199" s="245"/>
      <c r="Z199" s="245"/>
      <c r="AA199" s="245"/>
      <c r="AB199" s="245"/>
      <c r="AC199" s="245"/>
      <c r="AD199" s="245"/>
      <c r="AE199" s="245"/>
      <c r="AF199" s="245"/>
      <c r="AG199" s="245"/>
      <c r="AH199" s="245"/>
      <c r="AI199" s="245"/>
      <c r="AJ199" s="245"/>
      <c r="AK199" s="245"/>
      <c r="AL199" s="245"/>
      <c r="AM199" s="245"/>
      <c r="AN199" s="245"/>
      <c r="AO199" s="245"/>
      <c r="AP199" s="245"/>
      <c r="AQ199" s="245"/>
      <c r="AR199" s="245"/>
      <c r="AS199" s="232"/>
    </row>
    <row r="200" spans="1:45" ht="3.75" customHeight="1">
      <c r="A200" s="267"/>
      <c r="B200" s="267"/>
      <c r="C200" s="267"/>
      <c r="D200" s="267"/>
      <c r="E200" s="267"/>
      <c r="F200" s="245"/>
      <c r="G200" s="245"/>
      <c r="H200" s="245"/>
      <c r="I200" s="245"/>
      <c r="J200" s="245"/>
      <c r="K200" s="245"/>
      <c r="L200" s="245"/>
      <c r="M200" s="245"/>
      <c r="N200" s="245"/>
      <c r="O200" s="245"/>
      <c r="P200" s="245"/>
      <c r="Q200" s="245"/>
      <c r="R200" s="245"/>
      <c r="S200" s="245"/>
      <c r="T200" s="245"/>
      <c r="U200" s="245"/>
      <c r="V200" s="245"/>
      <c r="W200" s="245"/>
      <c r="X200" s="245"/>
      <c r="Y200" s="245"/>
      <c r="Z200" s="245"/>
      <c r="AA200" s="245"/>
      <c r="AB200" s="245"/>
      <c r="AC200" s="245"/>
      <c r="AD200" s="245"/>
      <c r="AE200" s="245"/>
      <c r="AF200" s="245"/>
      <c r="AG200" s="245"/>
      <c r="AH200" s="245"/>
      <c r="AI200" s="245"/>
      <c r="AJ200" s="245"/>
      <c r="AK200" s="245"/>
      <c r="AL200" s="245"/>
      <c r="AM200" s="245"/>
      <c r="AN200" s="245"/>
      <c r="AO200" s="245"/>
      <c r="AP200" s="245"/>
      <c r="AQ200" s="245"/>
      <c r="AR200" s="245"/>
      <c r="AS200" s="232"/>
    </row>
    <row r="201" spans="1:45" ht="3.75" customHeight="1">
      <c r="A201" s="267"/>
      <c r="B201" s="267"/>
      <c r="C201" s="267"/>
      <c r="D201" s="267"/>
      <c r="E201" s="267"/>
      <c r="F201" s="245"/>
      <c r="G201" s="245"/>
      <c r="H201" s="245"/>
      <c r="I201" s="245"/>
      <c r="J201" s="245"/>
      <c r="K201" s="245"/>
      <c r="L201" s="245"/>
      <c r="M201" s="245"/>
      <c r="N201" s="245"/>
      <c r="O201" s="245"/>
      <c r="P201" s="245"/>
      <c r="Q201" s="245"/>
      <c r="R201" s="245"/>
      <c r="S201" s="245"/>
      <c r="T201" s="245"/>
      <c r="U201" s="245"/>
      <c r="V201" s="245"/>
      <c r="W201" s="245"/>
      <c r="X201" s="245"/>
      <c r="Y201" s="245"/>
      <c r="Z201" s="245"/>
      <c r="AA201" s="245"/>
      <c r="AB201" s="245"/>
      <c r="AC201" s="245"/>
      <c r="AD201" s="245"/>
      <c r="AE201" s="245"/>
      <c r="AF201" s="245"/>
      <c r="AG201" s="245"/>
      <c r="AH201" s="245"/>
      <c r="AI201" s="245"/>
      <c r="AJ201" s="245"/>
      <c r="AK201" s="245"/>
      <c r="AL201" s="245"/>
      <c r="AM201" s="245"/>
      <c r="AN201" s="245"/>
      <c r="AO201" s="245"/>
      <c r="AP201" s="245"/>
      <c r="AQ201" s="245"/>
      <c r="AR201" s="245"/>
      <c r="AS201" s="232"/>
    </row>
    <row r="202" spans="1:45" ht="3.75" customHeight="1">
      <c r="A202" s="267"/>
      <c r="B202" s="267"/>
      <c r="C202" s="267"/>
      <c r="D202" s="267"/>
      <c r="E202" s="267"/>
      <c r="F202" s="245"/>
      <c r="G202" s="245"/>
      <c r="H202" s="245"/>
      <c r="I202" s="245"/>
      <c r="J202" s="245"/>
      <c r="K202" s="245"/>
      <c r="L202" s="245"/>
      <c r="M202" s="245"/>
      <c r="N202" s="245"/>
      <c r="O202" s="245"/>
      <c r="P202" s="245"/>
      <c r="Q202" s="245"/>
      <c r="R202" s="245"/>
      <c r="S202" s="245"/>
      <c r="T202" s="245"/>
      <c r="U202" s="245"/>
      <c r="V202" s="245"/>
      <c r="W202" s="245"/>
      <c r="X202" s="245"/>
      <c r="Y202" s="245"/>
      <c r="Z202" s="245"/>
      <c r="AA202" s="245"/>
      <c r="AB202" s="245"/>
      <c r="AC202" s="245"/>
      <c r="AD202" s="245"/>
      <c r="AE202" s="245"/>
      <c r="AF202" s="245"/>
      <c r="AG202" s="245"/>
      <c r="AH202" s="245"/>
      <c r="AI202" s="245"/>
      <c r="AJ202" s="245"/>
      <c r="AK202" s="245"/>
      <c r="AL202" s="245"/>
      <c r="AM202" s="245"/>
      <c r="AN202" s="245"/>
      <c r="AO202" s="245"/>
      <c r="AP202" s="245"/>
      <c r="AQ202" s="245"/>
      <c r="AR202" s="245"/>
      <c r="AS202" s="232"/>
    </row>
    <row r="203" spans="1:45" ht="3.75" customHeight="1">
      <c r="A203" s="267"/>
      <c r="B203" s="267"/>
      <c r="C203" s="267"/>
      <c r="D203" s="267"/>
      <c r="E203" s="267"/>
      <c r="F203" s="244" t="s">
        <v>159</v>
      </c>
      <c r="G203" s="245"/>
      <c r="H203" s="245"/>
      <c r="I203" s="245"/>
      <c r="J203" s="245"/>
      <c r="K203" s="245"/>
      <c r="L203" s="245"/>
      <c r="M203" s="245"/>
      <c r="N203" s="245"/>
      <c r="O203" s="245"/>
      <c r="P203" s="245"/>
      <c r="Q203" s="245"/>
      <c r="R203" s="245"/>
      <c r="S203" s="245"/>
      <c r="T203" s="245"/>
      <c r="U203" s="245"/>
      <c r="V203" s="245"/>
      <c r="W203" s="245"/>
      <c r="X203" s="245"/>
      <c r="Y203" s="245"/>
      <c r="Z203" s="245"/>
      <c r="AA203" s="245"/>
      <c r="AB203" s="245"/>
      <c r="AC203" s="245"/>
      <c r="AD203" s="245"/>
      <c r="AE203" s="245"/>
      <c r="AF203" s="245"/>
      <c r="AG203" s="245"/>
      <c r="AH203" s="245"/>
      <c r="AI203" s="245"/>
      <c r="AJ203" s="245"/>
      <c r="AK203" s="245"/>
      <c r="AL203" s="245"/>
      <c r="AM203" s="245"/>
      <c r="AN203" s="245"/>
      <c r="AO203" s="245"/>
      <c r="AP203" s="245"/>
      <c r="AQ203" s="245"/>
      <c r="AR203" s="245"/>
      <c r="AS203" s="232"/>
    </row>
    <row r="204" spans="1:45" ht="3.75" customHeight="1">
      <c r="A204" s="267"/>
      <c r="B204" s="267"/>
      <c r="C204" s="267"/>
      <c r="D204" s="267"/>
      <c r="E204" s="267"/>
      <c r="F204" s="245"/>
      <c r="G204" s="245"/>
      <c r="H204" s="245"/>
      <c r="I204" s="245"/>
      <c r="J204" s="245"/>
      <c r="K204" s="245"/>
      <c r="L204" s="245"/>
      <c r="M204" s="245"/>
      <c r="N204" s="245"/>
      <c r="O204" s="245"/>
      <c r="P204" s="245"/>
      <c r="Q204" s="245"/>
      <c r="R204" s="245"/>
      <c r="S204" s="245"/>
      <c r="T204" s="245"/>
      <c r="U204" s="245"/>
      <c r="V204" s="245"/>
      <c r="W204" s="245"/>
      <c r="X204" s="245"/>
      <c r="Y204" s="245"/>
      <c r="Z204" s="245"/>
      <c r="AA204" s="245"/>
      <c r="AB204" s="245"/>
      <c r="AC204" s="245"/>
      <c r="AD204" s="245"/>
      <c r="AE204" s="245"/>
      <c r="AF204" s="245"/>
      <c r="AG204" s="245"/>
      <c r="AH204" s="245"/>
      <c r="AI204" s="245"/>
      <c r="AJ204" s="245"/>
      <c r="AK204" s="245"/>
      <c r="AL204" s="245"/>
      <c r="AM204" s="245"/>
      <c r="AN204" s="245"/>
      <c r="AO204" s="245"/>
      <c r="AP204" s="245"/>
      <c r="AQ204" s="245"/>
      <c r="AR204" s="245"/>
      <c r="AS204" s="232"/>
    </row>
    <row r="205" spans="1:45" ht="3.75" customHeight="1">
      <c r="A205" s="267"/>
      <c r="B205" s="267"/>
      <c r="C205" s="267"/>
      <c r="D205" s="267"/>
      <c r="E205" s="267"/>
      <c r="F205" s="245"/>
      <c r="G205" s="245"/>
      <c r="H205" s="245"/>
      <c r="I205" s="245"/>
      <c r="J205" s="245"/>
      <c r="K205" s="245"/>
      <c r="L205" s="245"/>
      <c r="M205" s="245"/>
      <c r="N205" s="245"/>
      <c r="O205" s="245"/>
      <c r="P205" s="245"/>
      <c r="Q205" s="245"/>
      <c r="R205" s="245"/>
      <c r="S205" s="245"/>
      <c r="T205" s="245"/>
      <c r="U205" s="245"/>
      <c r="V205" s="245"/>
      <c r="W205" s="245"/>
      <c r="X205" s="245"/>
      <c r="Y205" s="245"/>
      <c r="Z205" s="245"/>
      <c r="AA205" s="245"/>
      <c r="AB205" s="245"/>
      <c r="AC205" s="245"/>
      <c r="AD205" s="245"/>
      <c r="AE205" s="245"/>
      <c r="AF205" s="245"/>
      <c r="AG205" s="245"/>
      <c r="AH205" s="245"/>
      <c r="AI205" s="245"/>
      <c r="AJ205" s="245"/>
      <c r="AK205" s="245"/>
      <c r="AL205" s="245"/>
      <c r="AM205" s="245"/>
      <c r="AN205" s="245"/>
      <c r="AO205" s="245"/>
      <c r="AP205" s="245"/>
      <c r="AQ205" s="245"/>
      <c r="AR205" s="245"/>
      <c r="AS205" s="232"/>
    </row>
    <row r="206" spans="1:45" ht="3.75" customHeight="1">
      <c r="A206" s="267"/>
      <c r="B206" s="267"/>
      <c r="C206" s="267"/>
      <c r="D206" s="267"/>
      <c r="E206" s="267"/>
      <c r="F206" s="245"/>
      <c r="G206" s="245"/>
      <c r="H206" s="245"/>
      <c r="I206" s="245"/>
      <c r="J206" s="245"/>
      <c r="K206" s="245"/>
      <c r="L206" s="245"/>
      <c r="M206" s="245"/>
      <c r="N206" s="245"/>
      <c r="O206" s="245"/>
      <c r="P206" s="245"/>
      <c r="Q206" s="245"/>
      <c r="R206" s="245"/>
      <c r="S206" s="245"/>
      <c r="T206" s="245"/>
      <c r="U206" s="245"/>
      <c r="V206" s="245"/>
      <c r="W206" s="245"/>
      <c r="X206" s="245"/>
      <c r="Y206" s="245"/>
      <c r="Z206" s="245"/>
      <c r="AA206" s="245"/>
      <c r="AB206" s="245"/>
      <c r="AC206" s="245"/>
      <c r="AD206" s="245"/>
      <c r="AE206" s="245"/>
      <c r="AF206" s="245"/>
      <c r="AG206" s="245"/>
      <c r="AH206" s="245"/>
      <c r="AI206" s="245"/>
      <c r="AJ206" s="245"/>
      <c r="AK206" s="245"/>
      <c r="AL206" s="245"/>
      <c r="AM206" s="245"/>
      <c r="AN206" s="245"/>
      <c r="AO206" s="245"/>
      <c r="AP206" s="245"/>
      <c r="AQ206" s="245"/>
      <c r="AR206" s="245"/>
      <c r="AS206" s="232"/>
    </row>
    <row r="207" spans="1:45" ht="3.75" customHeight="1">
      <c r="A207" s="267"/>
      <c r="B207" s="267"/>
      <c r="C207" s="267"/>
      <c r="D207" s="267"/>
      <c r="E207" s="267"/>
      <c r="F207" s="246"/>
      <c r="G207" s="246"/>
      <c r="H207" s="246"/>
      <c r="I207" s="246"/>
      <c r="J207" s="246"/>
      <c r="K207" s="246"/>
      <c r="L207" s="246"/>
      <c r="M207" s="246"/>
      <c r="N207" s="246"/>
      <c r="O207" s="246"/>
      <c r="P207" s="246"/>
      <c r="Q207" s="246"/>
      <c r="R207" s="246"/>
      <c r="S207" s="246"/>
      <c r="T207" s="246"/>
      <c r="U207" s="246"/>
      <c r="V207" s="246"/>
      <c r="W207" s="246"/>
      <c r="X207" s="246"/>
      <c r="Y207" s="246"/>
      <c r="Z207" s="246"/>
      <c r="AA207" s="246"/>
      <c r="AB207" s="246"/>
      <c r="AC207" s="246"/>
      <c r="AD207" s="246"/>
      <c r="AE207" s="246"/>
      <c r="AF207" s="246"/>
      <c r="AG207" s="246"/>
      <c r="AH207" s="246"/>
      <c r="AI207" s="246"/>
      <c r="AJ207" s="246"/>
      <c r="AK207" s="246"/>
      <c r="AL207" s="246"/>
      <c r="AM207" s="246"/>
      <c r="AN207" s="246"/>
      <c r="AO207" s="246"/>
      <c r="AP207" s="246"/>
      <c r="AQ207" s="246"/>
      <c r="AR207" s="246"/>
      <c r="AS207" s="232"/>
    </row>
    <row r="208" spans="1:45" ht="3.75" customHeight="1">
      <c r="A208" s="267"/>
      <c r="B208" s="267"/>
      <c r="C208" s="267"/>
      <c r="D208" s="267"/>
      <c r="E208" s="267"/>
      <c r="F208" s="244" t="s">
        <v>160</v>
      </c>
      <c r="G208" s="245"/>
      <c r="H208" s="245"/>
      <c r="I208" s="245"/>
      <c r="J208" s="245"/>
      <c r="K208" s="245"/>
      <c r="L208" s="245"/>
      <c r="M208" s="245"/>
      <c r="N208" s="245"/>
      <c r="O208" s="245"/>
      <c r="P208" s="245"/>
      <c r="Q208" s="245"/>
      <c r="R208" s="245"/>
      <c r="S208" s="245"/>
      <c r="T208" s="245"/>
      <c r="U208" s="245"/>
      <c r="V208" s="245"/>
      <c r="W208" s="245"/>
      <c r="X208" s="245"/>
      <c r="Y208" s="245"/>
      <c r="Z208" s="245"/>
      <c r="AA208" s="245"/>
      <c r="AB208" s="245"/>
      <c r="AC208" s="245"/>
      <c r="AD208" s="245"/>
      <c r="AE208" s="245"/>
      <c r="AF208" s="245"/>
      <c r="AG208" s="245"/>
      <c r="AH208" s="245"/>
      <c r="AI208" s="245"/>
      <c r="AJ208" s="245"/>
      <c r="AK208" s="245"/>
      <c r="AL208" s="245"/>
      <c r="AM208" s="245"/>
      <c r="AN208" s="245"/>
      <c r="AO208" s="245"/>
      <c r="AP208" s="245"/>
      <c r="AQ208" s="245"/>
      <c r="AR208" s="245"/>
      <c r="AS208" s="232"/>
    </row>
    <row r="209" spans="1:86" ht="3.75" customHeight="1">
      <c r="A209" s="267"/>
      <c r="B209" s="267"/>
      <c r="C209" s="267"/>
      <c r="D209" s="267"/>
      <c r="E209" s="267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  <c r="R209" s="245"/>
      <c r="S209" s="245"/>
      <c r="T209" s="245"/>
      <c r="U209" s="245"/>
      <c r="V209" s="245"/>
      <c r="W209" s="245"/>
      <c r="X209" s="245"/>
      <c r="Y209" s="245"/>
      <c r="Z209" s="245"/>
      <c r="AA209" s="245"/>
      <c r="AB209" s="245"/>
      <c r="AC209" s="245"/>
      <c r="AD209" s="245"/>
      <c r="AE209" s="245"/>
      <c r="AF209" s="245"/>
      <c r="AG209" s="245"/>
      <c r="AH209" s="245"/>
      <c r="AI209" s="245"/>
      <c r="AJ209" s="245"/>
      <c r="AK209" s="245"/>
      <c r="AL209" s="245"/>
      <c r="AM209" s="245"/>
      <c r="AN209" s="245"/>
      <c r="AO209" s="245"/>
      <c r="AP209" s="245"/>
      <c r="AQ209" s="245"/>
      <c r="AR209" s="245"/>
      <c r="AS209" s="232"/>
    </row>
    <row r="210" spans="1:86" ht="3.75" customHeight="1">
      <c r="A210" s="267"/>
      <c r="B210" s="267"/>
      <c r="C210" s="267"/>
      <c r="D210" s="267"/>
      <c r="E210" s="267"/>
      <c r="F210" s="245"/>
      <c r="G210" s="245"/>
      <c r="H210" s="245"/>
      <c r="I210" s="245"/>
      <c r="J210" s="245"/>
      <c r="K210" s="245"/>
      <c r="L210" s="245"/>
      <c r="M210" s="245"/>
      <c r="N210" s="245"/>
      <c r="O210" s="245"/>
      <c r="P210" s="245"/>
      <c r="Q210" s="245"/>
      <c r="R210" s="245"/>
      <c r="S210" s="245"/>
      <c r="T210" s="245"/>
      <c r="U210" s="245"/>
      <c r="V210" s="245"/>
      <c r="W210" s="245"/>
      <c r="X210" s="245"/>
      <c r="Y210" s="245"/>
      <c r="Z210" s="245"/>
      <c r="AA210" s="245"/>
      <c r="AB210" s="245"/>
      <c r="AC210" s="245"/>
      <c r="AD210" s="245"/>
      <c r="AE210" s="245"/>
      <c r="AF210" s="245"/>
      <c r="AG210" s="245"/>
      <c r="AH210" s="245"/>
      <c r="AI210" s="245"/>
      <c r="AJ210" s="245"/>
      <c r="AK210" s="245"/>
      <c r="AL210" s="245"/>
      <c r="AM210" s="245"/>
      <c r="AN210" s="245"/>
      <c r="AO210" s="245"/>
      <c r="AP210" s="245"/>
      <c r="AQ210" s="245"/>
      <c r="AR210" s="245"/>
      <c r="AS210" s="232"/>
    </row>
    <row r="211" spans="1:86" ht="3.75" customHeight="1">
      <c r="A211" s="267"/>
      <c r="B211" s="267"/>
      <c r="C211" s="267"/>
      <c r="D211" s="267"/>
      <c r="E211" s="267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  <c r="R211" s="245"/>
      <c r="S211" s="245"/>
      <c r="T211" s="245"/>
      <c r="U211" s="245"/>
      <c r="V211" s="245"/>
      <c r="W211" s="245"/>
      <c r="X211" s="245"/>
      <c r="Y211" s="245"/>
      <c r="Z211" s="245"/>
      <c r="AA211" s="245"/>
      <c r="AB211" s="245"/>
      <c r="AC211" s="245"/>
      <c r="AD211" s="245"/>
      <c r="AE211" s="245"/>
      <c r="AF211" s="245"/>
      <c r="AG211" s="245"/>
      <c r="AH211" s="245"/>
      <c r="AI211" s="245"/>
      <c r="AJ211" s="245"/>
      <c r="AK211" s="245"/>
      <c r="AL211" s="245"/>
      <c r="AM211" s="245"/>
      <c r="AN211" s="245"/>
      <c r="AO211" s="245"/>
      <c r="AP211" s="245"/>
      <c r="AQ211" s="245"/>
      <c r="AR211" s="245"/>
      <c r="AS211" s="232"/>
    </row>
    <row r="212" spans="1:86" ht="3.75" customHeight="1">
      <c r="A212" s="267"/>
      <c r="B212" s="267"/>
      <c r="C212" s="267"/>
      <c r="D212" s="267"/>
      <c r="E212" s="267"/>
      <c r="F212" s="246"/>
      <c r="G212" s="246"/>
      <c r="H212" s="246"/>
      <c r="I212" s="246"/>
      <c r="J212" s="246"/>
      <c r="K212" s="246"/>
      <c r="L212" s="246"/>
      <c r="M212" s="246"/>
      <c r="N212" s="246"/>
      <c r="O212" s="246"/>
      <c r="P212" s="246"/>
      <c r="Q212" s="246"/>
      <c r="R212" s="246"/>
      <c r="S212" s="246"/>
      <c r="T212" s="246"/>
      <c r="U212" s="246"/>
      <c r="V212" s="246"/>
      <c r="W212" s="246"/>
      <c r="X212" s="246"/>
      <c r="Y212" s="246"/>
      <c r="Z212" s="246"/>
      <c r="AA212" s="246"/>
      <c r="AB212" s="246"/>
      <c r="AC212" s="246"/>
      <c r="AD212" s="246"/>
      <c r="AE212" s="246"/>
      <c r="AF212" s="246"/>
      <c r="AG212" s="246"/>
      <c r="AH212" s="246"/>
      <c r="AI212" s="246"/>
      <c r="AJ212" s="246"/>
      <c r="AK212" s="246"/>
      <c r="AL212" s="246"/>
      <c r="AM212" s="246"/>
      <c r="AN212" s="246"/>
      <c r="AO212" s="246"/>
      <c r="AP212" s="246"/>
      <c r="AQ212" s="246"/>
      <c r="AR212" s="246"/>
      <c r="AS212" s="232"/>
    </row>
    <row r="213" spans="1:86" ht="3.75" customHeight="1">
      <c r="A213" s="267"/>
      <c r="B213" s="267"/>
      <c r="C213" s="267"/>
      <c r="D213" s="267"/>
      <c r="E213" s="267"/>
      <c r="F213" s="244" t="s">
        <v>161</v>
      </c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  <c r="R213" s="245"/>
      <c r="S213" s="245"/>
      <c r="T213" s="245"/>
      <c r="U213" s="245"/>
      <c r="V213" s="245"/>
      <c r="W213" s="245"/>
      <c r="X213" s="245"/>
      <c r="Y213" s="245"/>
      <c r="Z213" s="245"/>
      <c r="AA213" s="245"/>
      <c r="AB213" s="245"/>
      <c r="AC213" s="245"/>
      <c r="AD213" s="245"/>
      <c r="AE213" s="245"/>
      <c r="AF213" s="245"/>
      <c r="AG213" s="245"/>
      <c r="AH213" s="245"/>
      <c r="AI213" s="245"/>
      <c r="AJ213" s="245"/>
      <c r="AK213" s="245"/>
      <c r="AL213" s="245"/>
      <c r="AM213" s="245"/>
      <c r="AN213" s="245"/>
      <c r="AO213" s="245"/>
      <c r="AP213" s="245"/>
      <c r="AQ213" s="245"/>
      <c r="AR213" s="245"/>
      <c r="AS213" s="232"/>
    </row>
    <row r="214" spans="1:86" ht="3.75" customHeight="1">
      <c r="A214" s="267"/>
      <c r="B214" s="267"/>
      <c r="C214" s="267"/>
      <c r="D214" s="267"/>
      <c r="E214" s="267"/>
      <c r="F214" s="245"/>
      <c r="G214" s="245"/>
      <c r="H214" s="245"/>
      <c r="I214" s="245"/>
      <c r="J214" s="245"/>
      <c r="K214" s="245"/>
      <c r="L214" s="245"/>
      <c r="M214" s="245"/>
      <c r="N214" s="245"/>
      <c r="O214" s="245"/>
      <c r="P214" s="245"/>
      <c r="Q214" s="245"/>
      <c r="R214" s="245"/>
      <c r="S214" s="245"/>
      <c r="T214" s="245"/>
      <c r="U214" s="245"/>
      <c r="V214" s="245"/>
      <c r="W214" s="245"/>
      <c r="X214" s="245"/>
      <c r="Y214" s="245"/>
      <c r="Z214" s="245"/>
      <c r="AA214" s="245"/>
      <c r="AB214" s="245"/>
      <c r="AC214" s="245"/>
      <c r="AD214" s="245"/>
      <c r="AE214" s="245"/>
      <c r="AF214" s="245"/>
      <c r="AG214" s="245"/>
      <c r="AH214" s="245"/>
      <c r="AI214" s="245"/>
      <c r="AJ214" s="245"/>
      <c r="AK214" s="245"/>
      <c r="AL214" s="245"/>
      <c r="AM214" s="245"/>
      <c r="AN214" s="245"/>
      <c r="AO214" s="245"/>
      <c r="AP214" s="245"/>
      <c r="AQ214" s="245"/>
      <c r="AR214" s="245"/>
      <c r="AS214" s="232"/>
    </row>
    <row r="215" spans="1:86" ht="3.75" customHeight="1">
      <c r="A215" s="267"/>
      <c r="B215" s="267"/>
      <c r="C215" s="267"/>
      <c r="D215" s="267"/>
      <c r="E215" s="267"/>
      <c r="F215" s="245"/>
      <c r="G215" s="245"/>
      <c r="H215" s="245"/>
      <c r="I215" s="245"/>
      <c r="J215" s="245"/>
      <c r="K215" s="245"/>
      <c r="L215" s="245"/>
      <c r="M215" s="245"/>
      <c r="N215" s="245"/>
      <c r="O215" s="245"/>
      <c r="P215" s="245"/>
      <c r="Q215" s="245"/>
      <c r="R215" s="245"/>
      <c r="S215" s="245"/>
      <c r="T215" s="245"/>
      <c r="U215" s="245"/>
      <c r="V215" s="245"/>
      <c r="W215" s="245"/>
      <c r="X215" s="245"/>
      <c r="Y215" s="245"/>
      <c r="Z215" s="245"/>
      <c r="AA215" s="245"/>
      <c r="AB215" s="245"/>
      <c r="AC215" s="245"/>
      <c r="AD215" s="245"/>
      <c r="AE215" s="245"/>
      <c r="AF215" s="245"/>
      <c r="AG215" s="245"/>
      <c r="AH215" s="245"/>
      <c r="AI215" s="245"/>
      <c r="AJ215" s="245"/>
      <c r="AK215" s="245"/>
      <c r="AL215" s="245"/>
      <c r="AM215" s="245"/>
      <c r="AN215" s="245"/>
      <c r="AO215" s="245"/>
      <c r="AP215" s="245"/>
      <c r="AQ215" s="245"/>
      <c r="AR215" s="245"/>
      <c r="AS215" s="232"/>
    </row>
    <row r="216" spans="1:86" ht="3.75" customHeight="1">
      <c r="A216" s="267"/>
      <c r="B216" s="267"/>
      <c r="C216" s="267"/>
      <c r="D216" s="267"/>
      <c r="E216" s="267"/>
      <c r="F216" s="245"/>
      <c r="G216" s="245"/>
      <c r="H216" s="245"/>
      <c r="I216" s="245"/>
      <c r="J216" s="245"/>
      <c r="K216" s="245"/>
      <c r="L216" s="245"/>
      <c r="M216" s="245"/>
      <c r="N216" s="245"/>
      <c r="O216" s="245"/>
      <c r="P216" s="245"/>
      <c r="Q216" s="245"/>
      <c r="R216" s="245"/>
      <c r="S216" s="245"/>
      <c r="T216" s="245"/>
      <c r="U216" s="245"/>
      <c r="V216" s="245"/>
      <c r="W216" s="245"/>
      <c r="X216" s="245"/>
      <c r="Y216" s="245"/>
      <c r="Z216" s="245"/>
      <c r="AA216" s="245"/>
      <c r="AB216" s="245"/>
      <c r="AC216" s="245"/>
      <c r="AD216" s="245"/>
      <c r="AE216" s="245"/>
      <c r="AF216" s="245"/>
      <c r="AG216" s="245"/>
      <c r="AH216" s="245"/>
      <c r="AI216" s="245"/>
      <c r="AJ216" s="245"/>
      <c r="AK216" s="245"/>
      <c r="AL216" s="245"/>
      <c r="AM216" s="245"/>
      <c r="AN216" s="245"/>
      <c r="AO216" s="245"/>
      <c r="AP216" s="245"/>
      <c r="AQ216" s="245"/>
      <c r="AR216" s="245"/>
      <c r="AS216" s="232"/>
    </row>
    <row r="217" spans="1:86" ht="3.75" customHeight="1">
      <c r="A217" s="267"/>
      <c r="B217" s="267"/>
      <c r="C217" s="267"/>
      <c r="D217" s="267"/>
      <c r="E217" s="267"/>
      <c r="F217" s="246"/>
      <c r="G217" s="246"/>
      <c r="H217" s="246"/>
      <c r="I217" s="246"/>
      <c r="J217" s="246"/>
      <c r="K217" s="246"/>
      <c r="L217" s="246"/>
      <c r="M217" s="246"/>
      <c r="N217" s="246"/>
      <c r="O217" s="246"/>
      <c r="P217" s="246"/>
      <c r="Q217" s="246"/>
      <c r="R217" s="246"/>
      <c r="S217" s="246"/>
      <c r="T217" s="246"/>
      <c r="U217" s="246"/>
      <c r="V217" s="246"/>
      <c r="W217" s="246"/>
      <c r="X217" s="246"/>
      <c r="Y217" s="246"/>
      <c r="Z217" s="246"/>
      <c r="AA217" s="246"/>
      <c r="AB217" s="246"/>
      <c r="AC217" s="246"/>
      <c r="AD217" s="246"/>
      <c r="AE217" s="246"/>
      <c r="AF217" s="246"/>
      <c r="AG217" s="246"/>
      <c r="AH217" s="246"/>
      <c r="AI217" s="246"/>
      <c r="AJ217" s="246"/>
      <c r="AK217" s="246"/>
      <c r="AL217" s="246"/>
      <c r="AM217" s="246"/>
      <c r="AN217" s="246"/>
      <c r="AO217" s="246"/>
      <c r="AP217" s="246"/>
      <c r="AQ217" s="246"/>
      <c r="AR217" s="246"/>
      <c r="AS217" s="232"/>
    </row>
    <row r="218" spans="1:86" ht="3.75" customHeight="1">
      <c r="A218" s="267"/>
      <c r="B218" s="267"/>
      <c r="C218" s="267"/>
      <c r="D218" s="267"/>
      <c r="E218" s="267"/>
      <c r="F218" s="244" t="s">
        <v>162</v>
      </c>
      <c r="G218" s="245"/>
      <c r="H218" s="245"/>
      <c r="I218" s="245"/>
      <c r="J218" s="245"/>
      <c r="K218" s="245"/>
      <c r="L218" s="245"/>
      <c r="M218" s="245"/>
      <c r="N218" s="245"/>
      <c r="O218" s="245"/>
      <c r="P218" s="245"/>
      <c r="Q218" s="245"/>
      <c r="R218" s="245"/>
      <c r="S218" s="245"/>
      <c r="T218" s="245"/>
      <c r="U218" s="245"/>
      <c r="V218" s="245"/>
      <c r="W218" s="245"/>
      <c r="X218" s="245"/>
      <c r="Y218" s="245"/>
      <c r="Z218" s="245"/>
      <c r="AA218" s="245"/>
      <c r="AB218" s="245"/>
      <c r="AC218" s="245"/>
      <c r="AD218" s="245"/>
      <c r="AE218" s="245"/>
      <c r="AF218" s="245"/>
      <c r="AG218" s="245"/>
      <c r="AH218" s="245"/>
      <c r="AI218" s="245"/>
      <c r="AJ218" s="245"/>
      <c r="AK218" s="245"/>
      <c r="AL218" s="245"/>
      <c r="AM218" s="245"/>
      <c r="AN218" s="245"/>
      <c r="AO218" s="245"/>
      <c r="AP218" s="245"/>
      <c r="AQ218" s="245"/>
      <c r="AR218" s="245"/>
      <c r="AS218" s="232"/>
    </row>
    <row r="219" spans="1:86" ht="3.75" customHeight="1">
      <c r="A219" s="267"/>
      <c r="B219" s="267"/>
      <c r="C219" s="267"/>
      <c r="D219" s="267"/>
      <c r="E219" s="267"/>
      <c r="F219" s="245"/>
      <c r="G219" s="245"/>
      <c r="H219" s="245"/>
      <c r="I219" s="245"/>
      <c r="J219" s="245"/>
      <c r="K219" s="245"/>
      <c r="L219" s="245"/>
      <c r="M219" s="245"/>
      <c r="N219" s="245"/>
      <c r="O219" s="245"/>
      <c r="P219" s="245"/>
      <c r="Q219" s="245"/>
      <c r="R219" s="245"/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  <c r="AC219" s="245"/>
      <c r="AD219" s="245"/>
      <c r="AE219" s="245"/>
      <c r="AF219" s="245"/>
      <c r="AG219" s="245"/>
      <c r="AH219" s="245"/>
      <c r="AI219" s="245"/>
      <c r="AJ219" s="245"/>
      <c r="AK219" s="245"/>
      <c r="AL219" s="245"/>
      <c r="AM219" s="245"/>
      <c r="AN219" s="245"/>
      <c r="AO219" s="245"/>
      <c r="AP219" s="245"/>
      <c r="AQ219" s="245"/>
      <c r="AR219" s="245"/>
      <c r="AS219" s="232"/>
    </row>
    <row r="220" spans="1:86" ht="3.75" customHeight="1">
      <c r="A220" s="267"/>
      <c r="B220" s="267"/>
      <c r="C220" s="267"/>
      <c r="D220" s="267"/>
      <c r="E220" s="267"/>
      <c r="F220" s="245"/>
      <c r="G220" s="245"/>
      <c r="H220" s="245"/>
      <c r="I220" s="245"/>
      <c r="J220" s="245"/>
      <c r="K220" s="245"/>
      <c r="L220" s="245"/>
      <c r="M220" s="245"/>
      <c r="N220" s="245"/>
      <c r="O220" s="245"/>
      <c r="P220" s="245"/>
      <c r="Q220" s="245"/>
      <c r="R220" s="245"/>
      <c r="S220" s="245"/>
      <c r="T220" s="245"/>
      <c r="U220" s="245"/>
      <c r="V220" s="245"/>
      <c r="W220" s="245"/>
      <c r="X220" s="245"/>
      <c r="Y220" s="245"/>
      <c r="Z220" s="245"/>
      <c r="AA220" s="245"/>
      <c r="AB220" s="245"/>
      <c r="AC220" s="245"/>
      <c r="AD220" s="245"/>
      <c r="AE220" s="245"/>
      <c r="AF220" s="245"/>
      <c r="AG220" s="245"/>
      <c r="AH220" s="245"/>
      <c r="AI220" s="245"/>
      <c r="AJ220" s="245"/>
      <c r="AK220" s="245"/>
      <c r="AL220" s="245"/>
      <c r="AM220" s="245"/>
      <c r="AN220" s="245"/>
      <c r="AO220" s="245"/>
      <c r="AP220" s="245"/>
      <c r="AQ220" s="245"/>
      <c r="AR220" s="245"/>
      <c r="AS220" s="232"/>
    </row>
    <row r="221" spans="1:86" ht="3.75" customHeight="1">
      <c r="A221" s="267"/>
      <c r="B221" s="267"/>
      <c r="C221" s="267"/>
      <c r="D221" s="267"/>
      <c r="E221" s="267"/>
      <c r="F221" s="245"/>
      <c r="G221" s="245"/>
      <c r="H221" s="245"/>
      <c r="I221" s="245"/>
      <c r="J221" s="245"/>
      <c r="K221" s="245"/>
      <c r="L221" s="245"/>
      <c r="M221" s="245"/>
      <c r="N221" s="245"/>
      <c r="O221" s="245"/>
      <c r="P221" s="245"/>
      <c r="Q221" s="245"/>
      <c r="R221" s="245"/>
      <c r="S221" s="245"/>
      <c r="T221" s="245"/>
      <c r="U221" s="245"/>
      <c r="V221" s="245"/>
      <c r="W221" s="245"/>
      <c r="X221" s="245"/>
      <c r="Y221" s="245"/>
      <c r="Z221" s="245"/>
      <c r="AA221" s="245"/>
      <c r="AB221" s="245"/>
      <c r="AC221" s="245"/>
      <c r="AD221" s="245"/>
      <c r="AE221" s="245"/>
      <c r="AF221" s="245"/>
      <c r="AG221" s="245"/>
      <c r="AH221" s="245"/>
      <c r="AI221" s="245"/>
      <c r="AJ221" s="245"/>
      <c r="AK221" s="245"/>
      <c r="AL221" s="245"/>
      <c r="AM221" s="245"/>
      <c r="AN221" s="245"/>
      <c r="AO221" s="245"/>
      <c r="AP221" s="245"/>
      <c r="AQ221" s="245"/>
      <c r="AR221" s="245"/>
      <c r="AS221" s="232"/>
    </row>
    <row r="222" spans="1:86" ht="3.75" customHeight="1">
      <c r="A222" s="267"/>
      <c r="B222" s="267"/>
      <c r="C222" s="267"/>
      <c r="D222" s="267"/>
      <c r="E222" s="267"/>
      <c r="F222" s="267"/>
      <c r="G222" s="267"/>
      <c r="H222" s="268"/>
      <c r="I222" s="268"/>
      <c r="J222" s="268"/>
      <c r="K222" s="268"/>
      <c r="L222" s="268"/>
      <c r="M222" s="268"/>
      <c r="N222" s="268"/>
      <c r="O222" s="268"/>
      <c r="P222" s="268"/>
      <c r="Q222" s="268"/>
      <c r="R222" s="268"/>
      <c r="S222" s="268"/>
      <c r="T222" s="268"/>
      <c r="U222" s="268"/>
      <c r="V222" s="268"/>
      <c r="W222" s="268"/>
      <c r="X222" s="268"/>
      <c r="Y222" s="268"/>
      <c r="Z222" s="268"/>
      <c r="AA222" s="268"/>
      <c r="AB222" s="268"/>
      <c r="AC222" s="268"/>
      <c r="AD222" s="268"/>
      <c r="AE222" s="268"/>
      <c r="AF222" s="268"/>
      <c r="AG222" s="268"/>
      <c r="AH222" s="268"/>
      <c r="AI222" s="268"/>
      <c r="AJ222" s="268"/>
      <c r="AK222" s="268"/>
      <c r="AL222" s="268"/>
      <c r="AM222" s="268"/>
      <c r="AN222" s="268"/>
      <c r="AO222" s="268"/>
      <c r="AP222" s="268"/>
      <c r="AQ222" s="268"/>
      <c r="AR222" s="268"/>
      <c r="AS222" s="232"/>
    </row>
    <row r="223" spans="1:86" ht="3.75" customHeight="1">
      <c r="A223" s="269"/>
      <c r="B223" s="269"/>
      <c r="C223" s="269"/>
      <c r="D223" s="269"/>
      <c r="E223" s="269"/>
      <c r="F223" s="244" t="s">
        <v>163</v>
      </c>
      <c r="G223" s="245"/>
      <c r="H223" s="245"/>
      <c r="I223" s="245"/>
      <c r="J223" s="245"/>
      <c r="K223" s="245"/>
      <c r="L223" s="245"/>
      <c r="M223" s="245"/>
      <c r="N223" s="245"/>
      <c r="O223" s="245"/>
      <c r="P223" s="245"/>
      <c r="Q223" s="245"/>
      <c r="R223" s="245"/>
      <c r="S223" s="245"/>
      <c r="T223" s="245"/>
      <c r="U223" s="245"/>
      <c r="V223" s="245"/>
      <c r="W223" s="245"/>
      <c r="X223" s="245"/>
      <c r="Y223" s="245"/>
      <c r="Z223" s="245"/>
      <c r="AA223" s="245"/>
      <c r="AB223" s="245"/>
      <c r="AC223" s="245"/>
      <c r="AD223" s="245"/>
      <c r="AE223" s="245"/>
      <c r="AF223" s="245"/>
      <c r="AG223" s="245"/>
      <c r="AH223" s="245"/>
      <c r="AI223" s="245"/>
      <c r="AJ223" s="245"/>
      <c r="AK223" s="245"/>
      <c r="AL223" s="245"/>
      <c r="AM223" s="245"/>
      <c r="AN223" s="245"/>
      <c r="AO223" s="245"/>
      <c r="AP223" s="245"/>
      <c r="AQ223" s="245"/>
      <c r="AR223" s="245"/>
      <c r="AU223" s="270"/>
      <c r="AV223" s="270"/>
      <c r="AW223" s="270"/>
      <c r="AX223" s="270"/>
      <c r="AY223" s="270"/>
      <c r="AZ223" s="270"/>
      <c r="BA223" s="270"/>
      <c r="BB223" s="270"/>
      <c r="BC223" s="270"/>
      <c r="BD223" s="270"/>
      <c r="BE223" s="270"/>
      <c r="BF223" s="270"/>
      <c r="BG223" s="270"/>
      <c r="BH223" s="270"/>
      <c r="BI223" s="270"/>
      <c r="BJ223" s="270"/>
      <c r="BK223" s="270"/>
      <c r="BL223" s="270"/>
      <c r="BM223" s="270"/>
      <c r="BN223" s="270"/>
      <c r="BO223" s="270"/>
      <c r="BP223" s="270"/>
      <c r="BQ223" s="270"/>
      <c r="BR223" s="270"/>
      <c r="BS223" s="270"/>
      <c r="BT223" s="270"/>
      <c r="BU223" s="270"/>
      <c r="BV223" s="270"/>
      <c r="BW223" s="270"/>
      <c r="BX223" s="270"/>
      <c r="BY223" s="270"/>
      <c r="BZ223" s="270"/>
      <c r="CA223" s="270"/>
      <c r="CB223" s="270"/>
      <c r="CC223" s="270"/>
      <c r="CD223" s="270"/>
      <c r="CE223" s="270"/>
      <c r="CF223" s="270"/>
      <c r="CG223" s="270"/>
      <c r="CH223" s="270"/>
    </row>
    <row r="224" spans="1:86" ht="3.75" customHeight="1">
      <c r="F224" s="245"/>
      <c r="G224" s="245"/>
      <c r="H224" s="245"/>
      <c r="I224" s="245"/>
      <c r="J224" s="245"/>
      <c r="K224" s="245"/>
      <c r="L224" s="245"/>
      <c r="M224" s="245"/>
      <c r="N224" s="245"/>
      <c r="O224" s="245"/>
      <c r="P224" s="245"/>
      <c r="Q224" s="245"/>
      <c r="R224" s="245"/>
      <c r="S224" s="245"/>
      <c r="T224" s="245"/>
      <c r="U224" s="245"/>
      <c r="V224" s="245"/>
      <c r="W224" s="245"/>
      <c r="X224" s="245"/>
      <c r="Y224" s="245"/>
      <c r="Z224" s="245"/>
      <c r="AA224" s="245"/>
      <c r="AB224" s="245"/>
      <c r="AC224" s="245"/>
      <c r="AD224" s="245"/>
      <c r="AE224" s="245"/>
      <c r="AF224" s="245"/>
      <c r="AG224" s="245"/>
      <c r="AH224" s="245"/>
      <c r="AI224" s="245"/>
      <c r="AJ224" s="245"/>
      <c r="AK224" s="245"/>
      <c r="AL224" s="245"/>
      <c r="AM224" s="245"/>
      <c r="AN224" s="245"/>
      <c r="AO224" s="245"/>
      <c r="AP224" s="245"/>
      <c r="AQ224" s="245"/>
      <c r="AR224" s="245"/>
      <c r="AU224" s="270"/>
      <c r="AV224" s="270"/>
      <c r="AW224" s="270"/>
      <c r="AX224" s="270"/>
      <c r="AY224" s="270"/>
      <c r="AZ224" s="270"/>
      <c r="BA224" s="270"/>
      <c r="BB224" s="270"/>
      <c r="BC224" s="270"/>
      <c r="BD224" s="270"/>
      <c r="BE224" s="270"/>
      <c r="BF224" s="270"/>
      <c r="BG224" s="270"/>
      <c r="BH224" s="270"/>
      <c r="BI224" s="270"/>
      <c r="BJ224" s="270"/>
      <c r="BK224" s="270"/>
      <c r="BL224" s="270"/>
      <c r="BM224" s="270"/>
      <c r="BN224" s="270"/>
      <c r="BO224" s="270"/>
      <c r="BP224" s="270"/>
      <c r="BQ224" s="270"/>
      <c r="BR224" s="270"/>
      <c r="BS224" s="270"/>
      <c r="BT224" s="270"/>
      <c r="BU224" s="270"/>
      <c r="BV224" s="270"/>
      <c r="BW224" s="270"/>
      <c r="BX224" s="270"/>
      <c r="BY224" s="270"/>
      <c r="BZ224" s="270"/>
      <c r="CA224" s="270"/>
      <c r="CB224" s="270"/>
      <c r="CC224" s="270"/>
      <c r="CD224" s="270"/>
      <c r="CE224" s="270"/>
      <c r="CF224" s="270"/>
      <c r="CG224" s="270"/>
      <c r="CH224" s="270"/>
    </row>
    <row r="225" spans="1:86" ht="3.75" customHeight="1">
      <c r="F225" s="245"/>
      <c r="G225" s="245"/>
      <c r="H225" s="245"/>
      <c r="I225" s="245"/>
      <c r="J225" s="245"/>
      <c r="K225" s="245"/>
      <c r="L225" s="245"/>
      <c r="M225" s="245"/>
      <c r="N225" s="245"/>
      <c r="O225" s="245"/>
      <c r="P225" s="245"/>
      <c r="Q225" s="245"/>
      <c r="R225" s="245"/>
      <c r="S225" s="245"/>
      <c r="T225" s="245"/>
      <c r="U225" s="245"/>
      <c r="V225" s="245"/>
      <c r="W225" s="245"/>
      <c r="X225" s="245"/>
      <c r="Y225" s="245"/>
      <c r="Z225" s="245"/>
      <c r="AA225" s="245"/>
      <c r="AB225" s="245"/>
      <c r="AC225" s="245"/>
      <c r="AD225" s="245"/>
      <c r="AE225" s="245"/>
      <c r="AF225" s="245"/>
      <c r="AG225" s="245"/>
      <c r="AH225" s="245"/>
      <c r="AI225" s="245"/>
      <c r="AJ225" s="245"/>
      <c r="AK225" s="245"/>
      <c r="AL225" s="245"/>
      <c r="AM225" s="245"/>
      <c r="AN225" s="245"/>
      <c r="AO225" s="245"/>
      <c r="AP225" s="245"/>
      <c r="AQ225" s="245"/>
      <c r="AR225" s="245"/>
      <c r="AU225" s="270"/>
      <c r="AV225" s="270"/>
      <c r="AW225" s="270"/>
      <c r="AX225" s="270"/>
      <c r="AY225" s="270"/>
      <c r="AZ225" s="270"/>
      <c r="BA225" s="270"/>
      <c r="BB225" s="270"/>
      <c r="BC225" s="270"/>
      <c r="BD225" s="270"/>
      <c r="BE225" s="270"/>
      <c r="BF225" s="270"/>
      <c r="BG225" s="270"/>
      <c r="BH225" s="270"/>
      <c r="BI225" s="270"/>
      <c r="BJ225" s="270"/>
      <c r="BK225" s="270"/>
      <c r="BL225" s="270"/>
      <c r="BM225" s="270"/>
      <c r="BN225" s="270"/>
      <c r="BO225" s="270"/>
      <c r="BP225" s="270"/>
      <c r="BQ225" s="270"/>
      <c r="BR225" s="270"/>
      <c r="BS225" s="270"/>
      <c r="BT225" s="270"/>
      <c r="BU225" s="270"/>
      <c r="BV225" s="270"/>
      <c r="BW225" s="270"/>
      <c r="BX225" s="270"/>
      <c r="BY225" s="270"/>
      <c r="BZ225" s="270"/>
      <c r="CA225" s="270"/>
      <c r="CB225" s="270"/>
      <c r="CC225" s="270"/>
      <c r="CD225" s="270"/>
      <c r="CE225" s="270"/>
      <c r="CF225" s="270"/>
      <c r="CG225" s="270"/>
      <c r="CH225" s="270"/>
    </row>
    <row r="226" spans="1:86" ht="3.75" customHeight="1">
      <c r="F226" s="245"/>
      <c r="G226" s="245"/>
      <c r="H226" s="245"/>
      <c r="I226" s="245"/>
      <c r="J226" s="245"/>
      <c r="K226" s="245"/>
      <c r="L226" s="245"/>
      <c r="M226" s="245"/>
      <c r="N226" s="245"/>
      <c r="O226" s="245"/>
      <c r="P226" s="245"/>
      <c r="Q226" s="245"/>
      <c r="R226" s="245"/>
      <c r="S226" s="245"/>
      <c r="T226" s="245"/>
      <c r="U226" s="245"/>
      <c r="V226" s="245"/>
      <c r="W226" s="245"/>
      <c r="X226" s="245"/>
      <c r="Y226" s="245"/>
      <c r="Z226" s="245"/>
      <c r="AA226" s="245"/>
      <c r="AB226" s="245"/>
      <c r="AC226" s="245"/>
      <c r="AD226" s="245"/>
      <c r="AE226" s="245"/>
      <c r="AF226" s="245"/>
      <c r="AG226" s="245"/>
      <c r="AH226" s="245"/>
      <c r="AI226" s="245"/>
      <c r="AJ226" s="245"/>
      <c r="AK226" s="245"/>
      <c r="AL226" s="245"/>
      <c r="AM226" s="245"/>
      <c r="AN226" s="245"/>
      <c r="AO226" s="245"/>
      <c r="AP226" s="245"/>
      <c r="AQ226" s="245"/>
      <c r="AR226" s="245"/>
      <c r="AU226" s="270"/>
      <c r="AV226" s="270"/>
      <c r="AW226" s="270"/>
      <c r="AX226" s="270"/>
      <c r="AY226" s="270"/>
      <c r="AZ226" s="270"/>
      <c r="BA226" s="270"/>
      <c r="BB226" s="270"/>
      <c r="BC226" s="270"/>
      <c r="BD226" s="270"/>
      <c r="BE226" s="270"/>
      <c r="BF226" s="270"/>
      <c r="BG226" s="270"/>
      <c r="BH226" s="270"/>
      <c r="BI226" s="270"/>
      <c r="BJ226" s="270"/>
      <c r="BK226" s="270"/>
      <c r="BL226" s="270"/>
      <c r="BM226" s="270"/>
      <c r="BN226" s="270"/>
      <c r="BO226" s="270"/>
      <c r="BP226" s="270"/>
      <c r="BQ226" s="270"/>
      <c r="BR226" s="270"/>
      <c r="BS226" s="270"/>
      <c r="BT226" s="270"/>
      <c r="BU226" s="270"/>
      <c r="BV226" s="270"/>
      <c r="BW226" s="270"/>
      <c r="BX226" s="270"/>
      <c r="BY226" s="270"/>
      <c r="BZ226" s="270"/>
      <c r="CA226" s="270"/>
      <c r="CB226" s="270"/>
      <c r="CC226" s="270"/>
      <c r="CD226" s="270"/>
      <c r="CE226" s="270"/>
      <c r="CF226" s="270"/>
      <c r="CG226" s="270"/>
      <c r="CH226" s="270"/>
    </row>
    <row r="227" spans="1:86" ht="3.75" customHeight="1">
      <c r="A227" s="271"/>
      <c r="B227" s="225"/>
      <c r="C227" s="225"/>
      <c r="D227" s="225"/>
      <c r="E227" s="225"/>
      <c r="F227" s="242"/>
      <c r="G227" s="242"/>
      <c r="H227" s="242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  <c r="AJ227" s="242"/>
      <c r="AK227" s="242"/>
      <c r="AL227" s="242"/>
      <c r="AM227" s="242"/>
      <c r="AN227" s="242"/>
      <c r="AO227" s="242"/>
      <c r="AP227" s="242"/>
      <c r="AQ227" s="242"/>
      <c r="AR227" s="242"/>
    </row>
    <row r="228" spans="1:86" ht="3.75" customHeight="1">
      <c r="A228" s="271"/>
      <c r="B228" s="225"/>
      <c r="C228" s="225"/>
      <c r="D228" s="225"/>
      <c r="E228" s="225"/>
      <c r="F228" s="242"/>
      <c r="G228" s="242"/>
      <c r="H228" s="242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  <c r="AJ228" s="242"/>
      <c r="AK228" s="242"/>
      <c r="AL228" s="242"/>
      <c r="AM228" s="242"/>
      <c r="AN228" s="242"/>
      <c r="AO228" s="242"/>
      <c r="AP228" s="242"/>
      <c r="AQ228" s="242"/>
      <c r="AR228" s="242"/>
    </row>
    <row r="229" spans="1:86" ht="3.75" customHeight="1">
      <c r="A229" s="271"/>
      <c r="B229" s="225"/>
      <c r="C229" s="225"/>
      <c r="D229" s="225"/>
      <c r="E229" s="225"/>
      <c r="F229" s="242"/>
      <c r="G229" s="242"/>
      <c r="H229" s="242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  <c r="AJ229" s="242"/>
      <c r="AK229" s="242"/>
      <c r="AL229" s="242"/>
      <c r="AM229" s="242"/>
      <c r="AN229" s="242"/>
      <c r="AO229" s="242"/>
      <c r="AP229" s="242"/>
      <c r="AQ229" s="242"/>
      <c r="AR229" s="242"/>
    </row>
    <row r="230" spans="1:86" ht="3.75" customHeight="1">
      <c r="F230" s="242"/>
      <c r="G230" s="242"/>
      <c r="H230" s="242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  <c r="AJ230" s="242"/>
      <c r="AK230" s="242"/>
      <c r="AL230" s="242"/>
      <c r="AM230" s="242"/>
      <c r="AN230" s="242"/>
      <c r="AO230" s="242"/>
      <c r="AP230" s="242"/>
      <c r="AQ230" s="242"/>
      <c r="AR230" s="242"/>
    </row>
    <row r="231" spans="1:86" ht="3.75" customHeight="1">
      <c r="F231" s="211"/>
      <c r="G231" s="211"/>
      <c r="H231" s="211"/>
      <c r="I231" s="211"/>
      <c r="J231" s="211"/>
      <c r="K231" s="211"/>
      <c r="L231" s="211"/>
      <c r="M231" s="211"/>
      <c r="N231" s="211"/>
      <c r="O231" s="211"/>
      <c r="P231" s="211"/>
      <c r="Q231" s="211"/>
      <c r="R231" s="211"/>
      <c r="S231" s="211"/>
      <c r="T231" s="211"/>
      <c r="U231" s="211"/>
      <c r="V231" s="211"/>
      <c r="W231" s="211"/>
      <c r="X231" s="211"/>
      <c r="Y231" s="211"/>
      <c r="Z231" s="211"/>
      <c r="AA231" s="211"/>
      <c r="AB231" s="211"/>
      <c r="AC231" s="211"/>
      <c r="AD231" s="211"/>
      <c r="AE231" s="211"/>
      <c r="AF231" s="211"/>
      <c r="AG231" s="211"/>
      <c r="AH231" s="211"/>
      <c r="AI231" s="211"/>
      <c r="AJ231" s="211"/>
      <c r="AK231" s="211"/>
      <c r="AL231" s="211"/>
      <c r="AM231" s="211"/>
      <c r="AN231" s="211"/>
      <c r="AO231" s="211"/>
      <c r="AP231" s="211"/>
      <c r="AQ231" s="211"/>
      <c r="AR231" s="211"/>
    </row>
    <row r="232" spans="1:86" ht="3.75" customHeight="1">
      <c r="F232" s="232"/>
      <c r="G232" s="232"/>
      <c r="H232" s="232"/>
      <c r="I232" s="232"/>
      <c r="J232" s="232"/>
      <c r="K232" s="232"/>
      <c r="L232" s="232"/>
      <c r="M232" s="232"/>
      <c r="N232" s="232"/>
      <c r="O232" s="232"/>
      <c r="P232" s="232"/>
      <c r="Q232" s="211"/>
      <c r="R232" s="211"/>
      <c r="S232" s="211"/>
      <c r="T232" s="211"/>
      <c r="U232" s="211"/>
      <c r="V232" s="211"/>
      <c r="W232" s="211"/>
      <c r="X232" s="211"/>
      <c r="Y232" s="211"/>
      <c r="Z232" s="211"/>
      <c r="AA232" s="211"/>
      <c r="AB232" s="211"/>
      <c r="AC232" s="211"/>
      <c r="AD232" s="211"/>
      <c r="AE232" s="211"/>
      <c r="AF232" s="211"/>
      <c r="AG232" s="211"/>
      <c r="AH232" s="211"/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</row>
  </sheetData>
  <sheetProtection algorithmName="SHA-512" hashValue="s2b1j3LdEnLUIsxmAUQVSvUMmZNF0EgEMQnoj/0h66BcFBnYvNfrHun0UBIzA9CFpEs6nACvqUEJ9qxcdNk+6w==" saltValue="aXHW3Rzz8XDWrL269PI1qQ==" spinCount="100000" sheet="1" objects="1" scenarios="1" selectLockedCells="1" selectUnlockedCells="1"/>
  <mergeCells count="74">
    <mergeCell ref="F203:AR206"/>
    <mergeCell ref="F208:AR211"/>
    <mergeCell ref="F213:AR216"/>
    <mergeCell ref="F218:AR221"/>
    <mergeCell ref="F223:AR226"/>
    <mergeCell ref="F184:AR187"/>
    <mergeCell ref="A190:A193"/>
    <mergeCell ref="B190:E193"/>
    <mergeCell ref="F190:AR193"/>
    <mergeCell ref="F194:AR197"/>
    <mergeCell ref="F199:AR202"/>
    <mergeCell ref="F166:AR169"/>
    <mergeCell ref="F170:AR173"/>
    <mergeCell ref="A175:A178"/>
    <mergeCell ref="B175:E178"/>
    <mergeCell ref="F175:AR178"/>
    <mergeCell ref="F180:AR183"/>
    <mergeCell ref="A148:A151"/>
    <mergeCell ref="B148:E151"/>
    <mergeCell ref="F148:AR151"/>
    <mergeCell ref="F152:AR155"/>
    <mergeCell ref="F157:AR160"/>
    <mergeCell ref="F161:AR164"/>
    <mergeCell ref="F128:AR131"/>
    <mergeCell ref="B133:E136"/>
    <mergeCell ref="F133:AR136"/>
    <mergeCell ref="F137:AR140"/>
    <mergeCell ref="B142:E145"/>
    <mergeCell ref="F142:AR145"/>
    <mergeCell ref="A118:A121"/>
    <mergeCell ref="B118:E121"/>
    <mergeCell ref="F118:AR121"/>
    <mergeCell ref="A124:A127"/>
    <mergeCell ref="B124:E127"/>
    <mergeCell ref="F124:AR127"/>
    <mergeCell ref="F90:AR93"/>
    <mergeCell ref="F94:AR97"/>
    <mergeCell ref="F98:AR101"/>
    <mergeCell ref="F102:AR105"/>
    <mergeCell ref="F106:AR109"/>
    <mergeCell ref="A112:A115"/>
    <mergeCell ref="B112:E115"/>
    <mergeCell ref="F112:AR115"/>
    <mergeCell ref="F70:AR73"/>
    <mergeCell ref="F74:AR77"/>
    <mergeCell ref="A80:A83"/>
    <mergeCell ref="B80:E83"/>
    <mergeCell ref="F80:AR83"/>
    <mergeCell ref="A86:A89"/>
    <mergeCell ref="B86:E89"/>
    <mergeCell ref="F86:AR89"/>
    <mergeCell ref="F49:AR52"/>
    <mergeCell ref="A55:A58"/>
    <mergeCell ref="B55:E58"/>
    <mergeCell ref="F55:AR58"/>
    <mergeCell ref="F59:AR62"/>
    <mergeCell ref="A65:A68"/>
    <mergeCell ref="B65:E68"/>
    <mergeCell ref="F65:AR68"/>
    <mergeCell ref="A32:AR35"/>
    <mergeCell ref="A39:A42"/>
    <mergeCell ref="B39:E42"/>
    <mergeCell ref="F39:AR42"/>
    <mergeCell ref="A45:A48"/>
    <mergeCell ref="B45:E48"/>
    <mergeCell ref="F45:AR48"/>
    <mergeCell ref="A1:AM5"/>
    <mergeCell ref="AN1:AR5"/>
    <mergeCell ref="A6:AR10"/>
    <mergeCell ref="M11:AH15"/>
    <mergeCell ref="K21:M24"/>
    <mergeCell ref="N21:AA24"/>
    <mergeCell ref="AB21:AD24"/>
    <mergeCell ref="AE21:AR24"/>
  </mergeCells>
  <phoneticPr fontId="18"/>
  <pageMargins left="0.7" right="0.7" top="0.75" bottom="0.75" header="0.3" footer="0.3"/>
  <pageSetup paperSize="9" scale="95" orientation="portrait" horizontalDpi="4294967293" verticalDpi="0" r:id="rId1"/>
  <headerFooter>
    <oddHeader>&amp;C　</oddHeader>
    <oddFooter>&amp;C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Web申込書</vt:lpstr>
      <vt:lpstr>要項</vt:lpstr>
      <vt:lpstr>Web申込書!Print_Area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takashi achiwa</dc:creator>
  <cp:lastModifiedBy>山崎あくび</cp:lastModifiedBy>
  <cp:lastPrinted>2025-12-06T07:01:40Z</cp:lastPrinted>
  <dcterms:created xsi:type="dcterms:W3CDTF">2022-06-04T13:22:54Z</dcterms:created>
  <dcterms:modified xsi:type="dcterms:W3CDTF">2025-12-10T07:35:28Z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